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7935" activeTab="1"/>
  </bookViews>
  <sheets>
    <sheet name="SIE" sheetId="1" r:id="rId1"/>
    <sheet name="MC" sheetId="2" r:id="rId2"/>
    <sheet name="COT" sheetId="3" r:id="rId3"/>
    <sheet name="LICO" sheetId="4" r:id="rId4"/>
    <sheet name="CD" sheetId="5" r:id="rId5"/>
    <sheet name="Hoja6" sheetId="6" state="hidden" r:id="rId6"/>
    <sheet name="LC" sheetId="7" r:id="rId7"/>
    <sheet name="LISEG" sheetId="8" r:id="rId8"/>
    <sheet name="PN" sheetId="9" r:id="rId9"/>
    <sheet name="INFIMA CUANTIA" sheetId="11" r:id="rId10"/>
    <sheet name="CATALOGO ELCTRONICO" sheetId="12" r:id="rId11"/>
    <sheet name="RESUMEN" sheetId="10" r:id="rId12"/>
    <sheet name="GLOBAL" sheetId="13" r:id="rId13"/>
  </sheets>
  <calcPr calcId="145621"/>
</workbook>
</file>

<file path=xl/calcChain.xml><?xml version="1.0" encoding="utf-8"?>
<calcChain xmlns="http://schemas.openxmlformats.org/spreadsheetml/2006/main">
  <c r="D8" i="13" l="1"/>
  <c r="C9" i="13"/>
  <c r="E9" i="13" s="1"/>
  <c r="C10" i="13"/>
  <c r="E10" i="13" s="1"/>
  <c r="C11" i="13"/>
  <c r="E11" i="13" s="1"/>
  <c r="C12" i="13"/>
  <c r="E12" i="13" s="1"/>
  <c r="C13" i="13"/>
  <c r="E13" i="13" s="1"/>
  <c r="C14" i="13"/>
  <c r="E14" i="13" s="1"/>
  <c r="C15" i="13"/>
  <c r="E15" i="13" s="1"/>
  <c r="C16" i="13"/>
  <c r="E16" i="13" s="1"/>
  <c r="C8" i="13"/>
  <c r="E8" i="13" s="1"/>
  <c r="B9" i="13"/>
  <c r="D9" i="13" s="1"/>
  <c r="B10" i="13"/>
  <c r="D10" i="13" s="1"/>
  <c r="B11" i="13"/>
  <c r="D11" i="13" s="1"/>
  <c r="B12" i="13"/>
  <c r="D12" i="13" s="1"/>
  <c r="B13" i="13"/>
  <c r="D13" i="13" s="1"/>
  <c r="B14" i="13"/>
  <c r="D14" i="13" s="1"/>
  <c r="B15" i="13"/>
  <c r="D15" i="13" s="1"/>
  <c r="B16" i="13"/>
  <c r="D16" i="13" s="1"/>
  <c r="B8" i="13"/>
  <c r="A9" i="13"/>
  <c r="A10" i="13"/>
  <c r="A11" i="13"/>
  <c r="A12" i="13"/>
  <c r="A13" i="13"/>
  <c r="A14" i="13"/>
  <c r="A15" i="13"/>
  <c r="A16" i="13"/>
  <c r="A17" i="13"/>
  <c r="A8" i="13"/>
  <c r="E13" i="10"/>
  <c r="D13" i="10"/>
  <c r="D6" i="12"/>
  <c r="A13" i="10"/>
  <c r="B6" i="12"/>
  <c r="A14" i="10"/>
  <c r="B17" i="13" s="1"/>
  <c r="D17" i="13" s="1"/>
  <c r="B14" i="11"/>
  <c r="C14" i="10"/>
  <c r="D14" i="11"/>
  <c r="A12" i="10"/>
  <c r="A11" i="10"/>
  <c r="A10" i="10"/>
  <c r="A9" i="10"/>
  <c r="A8" i="10"/>
  <c r="A7" i="10"/>
  <c r="A6" i="10"/>
  <c r="A5" i="10"/>
  <c r="D6" i="10"/>
  <c r="E6" i="10"/>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60" i="2" s="1"/>
  <c r="G33" i="2"/>
  <c r="G34" i="2"/>
  <c r="G35" i="2"/>
  <c r="G36" i="2"/>
  <c r="G37" i="2"/>
  <c r="G38" i="2"/>
  <c r="G39" i="2"/>
  <c r="G40" i="2"/>
  <c r="G41" i="2"/>
  <c r="G42" i="2"/>
  <c r="G43" i="2"/>
  <c r="G44" i="2"/>
  <c r="G45" i="2"/>
  <c r="G46" i="2"/>
  <c r="G47" i="2"/>
  <c r="G48" i="2"/>
  <c r="G49" i="2"/>
  <c r="G50" i="2"/>
  <c r="G51" i="2"/>
  <c r="G52" i="2"/>
  <c r="G53" i="2"/>
  <c r="G54" i="2"/>
  <c r="G55" i="2"/>
  <c r="G56" i="2"/>
  <c r="G57" i="2"/>
  <c r="G58" i="2"/>
  <c r="G59" i="2"/>
  <c r="G3" i="2"/>
  <c r="F60" i="2"/>
  <c r="E60" i="2"/>
  <c r="A15" i="10" l="1"/>
  <c r="D14" i="10"/>
  <c r="C6" i="10"/>
  <c r="D12" i="10"/>
  <c r="E12" i="10"/>
  <c r="C12" i="10"/>
  <c r="D11" i="10"/>
  <c r="E11" i="10"/>
  <c r="C11" i="10"/>
  <c r="D10" i="10"/>
  <c r="E10" i="10"/>
  <c r="C10" i="10"/>
  <c r="D9" i="10"/>
  <c r="E9" i="10"/>
  <c r="C9" i="10"/>
  <c r="D8" i="10"/>
  <c r="E8" i="10"/>
  <c r="C8" i="10"/>
  <c r="D7" i="10"/>
  <c r="E7" i="10"/>
  <c r="C7" i="10"/>
  <c r="D5" i="10"/>
  <c r="E5" i="10"/>
  <c r="C5" i="10"/>
  <c r="E5" i="9"/>
  <c r="E5" i="7"/>
  <c r="F5" i="7"/>
  <c r="G5" i="7"/>
  <c r="E8" i="5"/>
  <c r="F8" i="5"/>
  <c r="G8" i="5"/>
  <c r="G4" i="5"/>
  <c r="G5" i="5"/>
  <c r="G6" i="5"/>
  <c r="G7" i="5"/>
  <c r="G3" i="5"/>
  <c r="E4" i="3"/>
  <c r="F4" i="3"/>
  <c r="G4" i="3"/>
  <c r="G3" i="3"/>
  <c r="E14" i="10" l="1"/>
  <c r="C17" i="13"/>
  <c r="E17" i="13" s="1"/>
  <c r="E15" i="10"/>
  <c r="D15" i="10"/>
  <c r="C15" i="10"/>
  <c r="E5" i="8"/>
  <c r="F5" i="8"/>
  <c r="G5" i="8"/>
  <c r="G4" i="8"/>
  <c r="G3" i="8"/>
  <c r="G34"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 i="1"/>
  <c r="G4" i="7"/>
  <c r="G3" i="7"/>
  <c r="F34" i="1"/>
  <c r="E5" i="4" l="1"/>
  <c r="F5" i="4"/>
  <c r="G5" i="4"/>
  <c r="G4" i="4"/>
  <c r="G3" i="4"/>
  <c r="E34" i="1"/>
</calcChain>
</file>

<file path=xl/sharedStrings.xml><?xml version="1.0" encoding="utf-8"?>
<sst xmlns="http://schemas.openxmlformats.org/spreadsheetml/2006/main" count="312" uniqueCount="252">
  <si>
    <t>Código</t>
  </si>
  <si>
    <t>Objeto del Proceso</t>
  </si>
  <si>
    <t>Presupuesto Referencial Total(sin iva)</t>
  </si>
  <si>
    <t>Fecha de Publicación</t>
  </si>
  <si>
    <t xml:space="preserve">SIE-GADMCC-057-2014 </t>
  </si>
  <si>
    <t>ADQUISICIÓN DE MATERIALES DE FERRETERÍA PARA LA TERMINACIÓN DEL ESTADIO EN LA COMUNIDAD SAN PEDRO DE RAYOLOMA, TERMINACION DE COCINA Y COMEDOR DE LA COMUNIDAD YANACOCHA</t>
  </si>
  <si>
    <t xml:space="preserve">SIE-GADMCC-053-2014 </t>
  </si>
  <si>
    <t>ADQUISICIÓN DE MATERIALES DE FERRETERÍA PARA LAS SIGUIENTES OBRAS: SISTEMA DE AGUA POTABLE COMUNIDAD SASAPUD HOSPITAL, CERRAMIENTO DEL ESTADIO COMUNIDAD LUPAXI CONVALECENCIA, CONSTRUCCION DE 18 UNIDADES BASICAS SANITARIAS COMUNIDAD SAN JORGE CENTRO</t>
  </si>
  <si>
    <t xml:space="preserve">SIE-GADMCC-051-2014 </t>
  </si>
  <si>
    <t>ADQUISICIÓN DE MATERIALES DE FERRETERÍA PARA EL PROYECTO REDES DE DISTRIBUCIÓN DEL SISTEMA DE AGUA POTABLE COLUMBE 1-2, COLUMBE ALTO, Y PROVISIÓN DE ARMICOS PARA EL ESTADIO DE LA COMUNIDAD DE GUANGOPUG</t>
  </si>
  <si>
    <t xml:space="preserve">SIE-GADMCC-050-2014 </t>
  </si>
  <si>
    <t>ADQUISICIÓN DE MATERIALES DE FERRETERÍA PARA LAS SIGUIENTES OBRAS: CONSTRUCCIÓN DEL ESTADIO EN LA COMUNIDAD DE GUACONA SANTA ISABEL, CONSTRUCCIÓN DE BÓVEDAS EN EL CEMENTERIO DE LA COMUNIDAD CASTUG ALTO, CONSTRUCCIÓN DE LA PALZA CULTURAL Y DEPORTIVO EN LA COMUNIDAD DE GATAZO ZAMBRANO, CONSTRUCCION DE CANCHA DE USO MULTIPLE EN LA COMUNIDAD PULUCATE SANGOLQUI, CONSTRUCCION CENTRO DE CAPACITACION SEGU</t>
  </si>
  <si>
    <t xml:space="preserve">SIE-GADMCC-049-2014 </t>
  </si>
  <si>
    <t>ADQUISICION DE ADOQUINES PARA LAS COMUNIDADES DE MALPOTE CHIRIYACU, SAN RAFAEL BAJO Y MANCHENO SAN VIRGILIO</t>
  </si>
  <si>
    <t xml:space="preserve">SIE-GADMCC-048-2014 </t>
  </si>
  <si>
    <t>ADQUISICIÓN DE EQUIPOS DE COMPUTACIÓN PARA VARIAS OFICINAS DEL GOBIERNO AUTÓNOMO DESCENTRALIZADO MUNICIPAL DEL CANTÓN COLTA</t>
  </si>
  <si>
    <t xml:space="preserve">SIE-GADMCC-047-2014 </t>
  </si>
  <si>
    <t>ADQUISICIÓN DE EQUIPOS PARA LA ACTUALIZACION DEL PLAN DE DESARROLLO Y ORDENAMIENTO TERRITORIAL, ALMACENAMIENTO DE INFORMACION DEL PROGRAMA SIG- TIERRAS DEL GOBIERNO AUTÓNOMO DESCENTRALIZADO MUNICIPAL DEL CANTÓN COLTA</t>
  </si>
  <si>
    <t xml:space="preserve">SIE-GADMCC-043-2014 </t>
  </si>
  <si>
    <t>ADQUISICIÓN DE NEUMÁTICOS, TUBOS Y DEFENSAS PARA MAQUINARIAS Y VEHÍCULOS EL GOBIERNO AUTÓNOMO DESCENTRALIZADO MUNICIPAL DEL CANTÓN COLTA</t>
  </si>
  <si>
    <t xml:space="preserve">SIE-GADMCC-040-2014 </t>
  </si>
  <si>
    <t>ADQUISICIÓN DE MATERIALES PARA LA CONSTRUCCIÓN DEL SISTEMA HIDROSANITARIO DEL NUEVO EDIFICIO DEL GOBIERNO AUTÓNOMO DESCENTRALIZADO MUNICIPAL DE CANTÓN COLTA</t>
  </si>
  <si>
    <t xml:space="preserve">SIE-GADMCC-039-2014 </t>
  </si>
  <si>
    <t>ADQUISICIÓN DE MATERIALES DE FERRETERÍA PARA LA CONSTRUCCIÓN DE DOS CANCHAS SINTÉTICAS EN EL COMPLEJO TURÍSTICO CUNOGPOYO UBICADO EN EL BARRIO CUNUGPOGYO DEL CANTÓN COLTA</t>
  </si>
  <si>
    <t xml:space="preserve">SIE-GADMCC-038-2014 </t>
  </si>
  <si>
    <t>ADQUISICION DE ADOQUINES PARA LA COMUNIDAD DE GATAZO GRANDE DE LA PARROQUIA CAJABAMBA CANTON COLTA</t>
  </si>
  <si>
    <t xml:space="preserve">SIE-GADMCC-035-2014 </t>
  </si>
  <si>
    <t>ADQUISICION DE ADOQUINES PARA LAS COMUNIDADES DE CHACABAMBA CHICO CAGRIN, CAGRIN BUENA FE, GUACONA GRANDE Y BELEN DEL CANTON COLTA</t>
  </si>
  <si>
    <t xml:space="preserve">SIE-GADMCC-034-2014 </t>
  </si>
  <si>
    <t>ADQUISICIÓN E INSTALACIÓN DE UNA BOMBA SUMERGIBLE, CAMBIO DE MEDIDORES Y EQUIPO DE CLORACIÓN EN LA COMUNIDAD DE SAN BARTOLO UGSHAPAMBA DE LA PARROQUIA DE COLUMBE CANTÓN COLTA.</t>
  </si>
  <si>
    <t xml:space="preserve">SIE-GADMCC-033-2014 </t>
  </si>
  <si>
    <t>ADQUISICION E INSTALACION DE UNA BOMBA SUMERGIBLE PARA EL SISTEMA DE AGUA POTABLE DE LA COMUNIDAD LUPAXI BAJO DE LA PARROQUIA SANTIAGO DE QUITO</t>
  </si>
  <si>
    <t xml:space="preserve">SIE-GADMCC-030-2014 </t>
  </si>
  <si>
    <t>ADQUISICIÓN E INSTALACION DE TACHOS Y CONTENEDORES PARA EL DEPOSITO DE LOS DESECHOS SOLIDOS DEL CANTON COLTA.</t>
  </si>
  <si>
    <t xml:space="preserve">SIE-GADMCC-029-2014 </t>
  </si>
  <si>
    <t>ADQUISICIÓN DE ARMICOS PARA LA CONSTRUCCIÓN DE TRES PASOS DE AGUA EN LA COMUNIDAD DE HUIÑATUS GRANDE</t>
  </si>
  <si>
    <t xml:space="preserve">SIE-GADMCC-028-2014 </t>
  </si>
  <si>
    <t>ADQUISICIÓN DE ADOQUÍN VEHICULAR PARA LA COMUNIDAD BALDA LUPAXI BAJO DE LA PARROQUIA DE COLUMBE</t>
  </si>
  <si>
    <t xml:space="preserve">SIE-GADMCC-027-2014 </t>
  </si>
  <si>
    <t>ADQUISICIÓN DE EQUIPO DE TOPOGRAFIA PARA LA DIRECCIÓN DE OBRAS PÚBLICAS DEL GOBIERNO AUTÓNOMO DESCENTRALIZADO MUNICIPAL DEL CANTÓN COLTA</t>
  </si>
  <si>
    <t xml:space="preserve">SIE-GADMCC-026-2014 </t>
  </si>
  <si>
    <t>ADQUISICIÓN DE MATERIALES DE FERRETERÍA PARA LA CONSTRUCCION DE CENTRO CULTURAL DEL BARRIO SAN SEBASTIAN DE LA PARROQUIA DE CAJABAMBA</t>
  </si>
  <si>
    <t xml:space="preserve">SIE-GADMCC-025-2014 </t>
  </si>
  <si>
    <t>ADQUISICIÓN DE ADOQUÍN VEHICULAR PARA LA TERMINACIÓN DE ADOQUINADO EN LA COMUNIDAD DE PARDO TROJE</t>
  </si>
  <si>
    <t xml:space="preserve">SIE-GADMCC-023-2014 </t>
  </si>
  <si>
    <t>ADQUISICIÓN DE MATERIALES DE FERRETERÍA PARA LAS SIGUIENTES OBRAS: TERMINACION CASA DEL MAESTRO ACHIN ALTO, BATERIAS SANITARIAS COMUNIDAD MIRAFLORES, CONSTRUCCION DE CERRAMIENTO PARA ESTADIO COMUNIDAD LA MERCED, SISTEMA DE AGUA POTABLE EN LA COMUNIDAD OCPOTE GUALLALOG, CAMBIO DE TUBERIA COMUNIDAD MAJIPAMBA, CERRAMIENTO CON CERCA PRONTO COMUNIDAD CINTAGUAZO Y CONSTRUCCION DEL CERRAMIENTO DE ESTADIO</t>
  </si>
  <si>
    <t xml:space="preserve">SIE-GADMCC-022-2014 </t>
  </si>
  <si>
    <t>ADQUISICIÓN DE MATERIALES DE FERRETERÍA PARA LAS SIGUIENTES OBRAS: CERRAMIENTO PARA LA TERMINACION DEL TANQUE DE RESERVA DE AGUA POTABLE COMUNIDAD 15 DE AGOSTO, COSTRUCCION DE CERRAMIENTO PARA ESTADIO COMUNIDAD BALDA LUPAXI BAJO, CONSTRUCCION DEL CERRAMIENTO PARA LA CASA BARRIAL EN BARRIO SAN FRANCISCO Y CONSTRUCCION DE SALON DE USO MULTIPLE PARA LA COMUNIDAD SAN JACINTO DE CULLUCTUS</t>
  </si>
  <si>
    <t xml:space="preserve">SIE-GADMCC-021-2014 </t>
  </si>
  <si>
    <t>ADQUISICIÓN DE ADOQUÍN VEHICULAR PARA LAS COMUNIDADES DE BELLAVISTA- CHANCAHUAN, GATAZO CHICO, VALLE DE COLTA MONJAS, MIRAFLORES COCHAPAMBA - SANTA ANA – CURIQUINGA Y TEPEYAC GATAZO</t>
  </si>
  <si>
    <t xml:space="preserve">SIE-GADMCC-019- 2014 </t>
  </si>
  <si>
    <t>ADQUISICIÓN DE FILTROS, LUBRICANTES E ISUMOS PARA LOS VEHICULOS Y MAQUINARIAS DEL GOBIERNO AUTÓNOMO DESCENTRALIZADO MUNICIPAL DEL CANTÓN COLTA</t>
  </si>
  <si>
    <t xml:space="preserve">SIE-GADMCC-011-2014 </t>
  </si>
  <si>
    <t>ADQUISICIÓN DE ADOQUÍN PARA LA COMUNIDAD DE SAN JOSÉ DE CAGRÍN DE LA PARROQUIA SICALPA</t>
  </si>
  <si>
    <t xml:space="preserve">SIE-GADMCC-010-2014 </t>
  </si>
  <si>
    <t>ADQUISICIÓN DE MATERIALES PARA LAS COMUNIDADES DE SAN JOSÉ DE POLLONGO, PINIPALA, SANTA ANA DE HUIGÁN, PULUCATE SANGOLQUI, SAN BERNARDO, MAUCA CORRAL, LLINLLÍN SANTA FE Y OCPOTE TABLA RUMI</t>
  </si>
  <si>
    <t xml:space="preserve">SIE-GADMCC-007-2014 </t>
  </si>
  <si>
    <t>ADQUISICIÓN E INSTALACIÓN DE BOMBA SUMERGIBLE PARA EL SISTEMA DE AGUA POTABLE EN EL BARRIO CUNUGPOGYO DE LA CABECERA CANTONAL</t>
  </si>
  <si>
    <t xml:space="preserve">SIE-GADMCC-006-2014 </t>
  </si>
  <si>
    <t>ADQUISICIÓN DE ADOQUÍN VEHICULAR PARA LAS COMUNIDADES DE GULAG, SAN JOSÉ DE MIRAFLORES, SICALPA VIEJO Y HOSPITAL GATAZO</t>
  </si>
  <si>
    <t xml:space="preserve">SIE-GADMCC-004-2014 </t>
  </si>
  <si>
    <t>ADQUISICIÓN DE MATERIALES DE FERRETERÍA PARA LAS SIGUIENTES COMUNIDADES COCHA CORRAL CENTRO, RUMI CORRAL Y COLUMBE LOTE 3 Y 4</t>
  </si>
  <si>
    <t xml:space="preserve">SIE-GADMCC-003-2014 </t>
  </si>
  <si>
    <t>ADQUISICIÓN DE MATERIALES DE FERRETERÍA PARA LAS SIGUIENTES COMUNIDADES Y ORGANIZACIÓN BALDA LUPAXI BAJO, PULUCATE SANGOLQUI, COCICH, PILAHUAYCO, OCPOTE RUMIPAMBA, TEPEYAC ALTO Y CHACAN CALGUACHI</t>
  </si>
  <si>
    <t xml:space="preserve">SIE-GADMCC-001-2014 </t>
  </si>
  <si>
    <t>ADQUISICIÓN DE MATERIALES PARA LAS REDES DE DISTRIBUCIÓN DEL SISTEMA DE AGUA POTABLE EN LAS COMUNIDADES DE PULUCATE COLEGIO, PULUCATE CANAL, PULUCATE CUATRO ESQUINAS Y PULUCATE CENTRO DE LA PARROQUIA DE COLUMBE, Y; MEJORAMIENTO DEL SISTEMA DE AGUA POTABLE EN LA COMUNIDAD DE COMPAÑÍA LABRANZA DE LA PARROQUIA SICALPA</t>
  </si>
  <si>
    <t xml:space="preserve">MCS-GADMCC-095-2014 </t>
  </si>
  <si>
    <t>CONTRATACIÓN DE MANO DE OBRA PARA LA CONSTRUCCIÓN DE BÓVEDAS EN EL CEMENTERIO DE LA COMUNIDAD CASTUG ALTO DEL CANTÓN COLTA</t>
  </si>
  <si>
    <t xml:space="preserve">MCS-GADMCC-105-2014 </t>
  </si>
  <si>
    <t>CONTRATACIÓN DE SERVICIOS DE MANO DE OBRA PARA EL DESBANQUE Y CONSTRUCCIÓN DEL CERRAMIENTO DEL ESTADIO CON MALLA CERCA PRONTO 3D, DE LA COMUNIDAD RUMIPAMBA, PARROQUIA JUAN DE VELASCO.</t>
  </si>
  <si>
    <t xml:space="preserve">MCS-GADMCC-102-2014 </t>
  </si>
  <si>
    <t>CONTRATACIÓN DE SERVICIOS DE MANO DE OBRA PARA LA CONSTRUCCIÓN DE PASOS DE ALCANTARILLA, CUNETAS Y MANTENIMIENTO DE LA CAPA DE RODADURA DE LA VÍA (EMPEDRADO), EN LA COMUNIDAD CASTUG COLEGIO, PARROQUIA SANTIAGO DE QUITO.</t>
  </si>
  <si>
    <t xml:space="preserve">MCS-GADMCC-101-2014 </t>
  </si>
  <si>
    <t>CONTRATACIÓN DE SERVICIOS DE MANO DE OBRA PARA LA COLOCACIÓN DE ADOQUIN VEHICULAR EN LA VÍA SECAO SAN ISIDRO, PARROQUIA COLUMBE, CANTÓN COLTA.</t>
  </si>
  <si>
    <t xml:space="preserve">MCS-GADMCC-100-2014 </t>
  </si>
  <si>
    <t>CONTRATACIÓN DE SERVICIOS DE MANO DE OBRA PARA LA CONSTRUCCIÓN DE ADOQUINADO VEHICULAR EN LA COMUNIDAD LUPAXI GRANDE, PARROQUIA SANTIAGO DE QUITO, CANTÓN COLTA.</t>
  </si>
  <si>
    <t xml:space="preserve">MCS-GADMCC-098-2014 </t>
  </si>
  <si>
    <t>CONTRATACIÓN DE SERVICIOS DE MANO DE OBRA PARA LA CONSTRUCCIÓN DE UN TANQUE DE 30 M3, PARA LA COMUNIDAD MIRAFLORES CACHIPATA, PARROQUIA COLUMBE, CANTÓN COLTA</t>
  </si>
  <si>
    <t xml:space="preserve">MCS-GADMCC-097-2014 </t>
  </si>
  <si>
    <t>CONTRATACIÓN DE MANO DE OBRA PARA LA CONSTRUCCIÓN DE CERRAMIENTO DE ESTADIO EN LA COMUNIDAD DE HIERBA BUENA, PARROQUIA JUAN DE VELASCO, CANTÓN COLTA</t>
  </si>
  <si>
    <t xml:space="preserve">MCS-GADMCC-096-2014 </t>
  </si>
  <si>
    <t>CONTRATACIÓN DE MANO DE OBRA PARA EL PROYECTO PROTECCIÓN DE CAPTACIÓN - MEJORAMIENTO DEL SISTEMA DE AGUA, EN LAS COMUNIDADES OCPOTE GUALLALOG, DE LA PARROQUIA SICALPA, CANTÓN COLTA</t>
  </si>
  <si>
    <t xml:space="preserve">MCS-GADMCC-090-2014 </t>
  </si>
  <si>
    <t>CONTRATACIÓN DE SERVICIOS DE MANO DE OBRA PARA EL ADOQUINADO DE LA VÍA GULAG DE LA COMUNIDAD GULAG, PARROQUIA COLUMBE, CANTÓN COLTA</t>
  </si>
  <si>
    <t xml:space="preserve">MCS-GADMCC-082-2014. </t>
  </si>
  <si>
    <t>CONTRATACION DE MANO DE OBRA PARA LA CONSTRUCCIÓN DE LA TERCERA PLANTA DE LA COCICH</t>
  </si>
  <si>
    <t xml:space="preserve">MCS-GADMCC-081-2014 </t>
  </si>
  <si>
    <t>CONTRATACION DE MANO DE OBRA PARA LA CONSTRUCCIÓN DEL ADOQUINADO EN AICHABUG DE CAJABAMBA</t>
  </si>
  <si>
    <t xml:space="preserve">MCS-GADMCC-080-2014 </t>
  </si>
  <si>
    <t>PRESTACIÓN DE SERVICIO DE MANO DE OBRA PARA LA CONSTRUCCIÓN DEL CERRAMIENTO DEL CEMENTERIO DE LA COMUNIDAD SAN BERNARDO DE LA PARROQUIA COLUMBE</t>
  </si>
  <si>
    <t xml:space="preserve">MCS-GADMCC-079-2014 </t>
  </si>
  <si>
    <t>PRESTACIÓN DE SERVICIO DE MANO DE OBRA PARA LA CONSTRUCCIÓN DEL CERRAMIENTO DEL ESTADIO DE LA COMUNIDAD LA MERCED DE LA PARROQUIA COLUMBE</t>
  </si>
  <si>
    <t xml:space="preserve">MCO-GADMCC-078-2014 </t>
  </si>
  <si>
    <t>MEJORAMIENTO DE LA CAPTACION, CONDUCCION Y TRATAMIENTO SISTEMA AGUA POTABLE PROYECTO QUILLOTORO, PARROQUIA COLUMBE, CANTON COLTA</t>
  </si>
  <si>
    <t xml:space="preserve">MCO-GADMCC-077-2014 </t>
  </si>
  <si>
    <t>CIERRE TÉCNICO DEL BOTADERO DE BASURA DEL CANTÓN COLTA</t>
  </si>
  <si>
    <t xml:space="preserve">MCO-GADMCC-076-2014 </t>
  </si>
  <si>
    <t>CONSTRUCCION DE 1RA ETAPA DEL SISTEMA DE AGUA POTABLE DE LA COMUNIDAD LEON PUG- PARROQUIA SICALPA</t>
  </si>
  <si>
    <t xml:space="preserve">MCS-GADMCC-075-2014 </t>
  </si>
  <si>
    <t>CONTRATACIÓN DE MANO DE OBRA PARA LA CONSTRUCCIÓN DEL CERRAMIENTO CON CERCAPRONTO PARA EL ESTADIO DE LA COMUNIDAD CINTAGUZO, PARROQUIA COLUMBE, CANTÓN COLTA</t>
  </si>
  <si>
    <t xml:space="preserve">MCS-GADMCC-074-2014 </t>
  </si>
  <si>
    <t>CONTRATACION DE MANO DE OBRA PARA LA COLOCACION DE ADOQUIN VEHICULAR EN LA VIA DE LA COMUNIDAD LA ESPERANZA PARROQUIA SICALPA- CANTON COLTA</t>
  </si>
  <si>
    <t xml:space="preserve">MCS-GADMCC-072-2014 </t>
  </si>
  <si>
    <t>CONTRATACIÓN DE MANO DE OBRA PARA LA EJECUCIÓN DEL ESTUDIO DE SANEAMIENTO AMBIENTAL DE LA COMUNIDAD MIRAFLORES DE LA PARROQUIA CAÑI</t>
  </si>
  <si>
    <t xml:space="preserve">MCS-GADMCC-071-2014 </t>
  </si>
  <si>
    <t>CONTRATACION DE MANO DE OBRA PARA LA CONSTRUCCIÓN DE BATERIAS SANITARIAS PARA LA COMUNIDAD RODEOPAMBA CENTRO, PARROQUIA COLUMBE, CANTON COLTA</t>
  </si>
  <si>
    <t xml:space="preserve">MCS-GADMCC-065-2014 </t>
  </si>
  <si>
    <t>PRESTACIÓN DE SERVICIO DE MANO DE OBRA PARA LA CONSTRUCCIÓN DE BATERÍAS SANITARIAS EN LA COMUNIDAD DE CHACAN CALGUACHI</t>
  </si>
  <si>
    <t xml:space="preserve">MCO-GADMCC-063-2014 </t>
  </si>
  <si>
    <t>CONSTRUCCION DEL SISTEMA DE AGUA POTABLE POR BOMBEO PARA LA COMUNIDAD DE LA MERCED DE LA PARROQUIA COLUMBE DEL CANTON COLTA</t>
  </si>
  <si>
    <t xml:space="preserve">MCS-GADMCC-062-2014 </t>
  </si>
  <si>
    <t>PRESTACION DE SERVICIO DE MANO DE OBRA PARA LA CONSTRUCCION DE COCINA TURISTICA EN LA COMUNIDAD COLTA MOJAS PARROQUIA SICALPA</t>
  </si>
  <si>
    <t xml:space="preserve">MCS-GADMCC-061-2014 </t>
  </si>
  <si>
    <t>PRESTACIÓN DE SERVICIO DE MANO DE OBRA PARA LA CONSTRUCCION DE BOVEDAS EN EL CEMENTERIO DE LA COMUNIDAD GAHUIJON PARROQUIA COLUMBE-CANTON COLTA</t>
  </si>
  <si>
    <t xml:space="preserve">MCO-GADMCC-059-2014 </t>
  </si>
  <si>
    <t>CONSTRUCCION DE PUENTE EN HORMIGON ARMADO DE 10M DE LONGITUD DOBLE CARRIL EN LA CABECERA PARROQUIAL DE COLUMBE</t>
  </si>
  <si>
    <t xml:space="preserve">MCS-GADMCC-058-2014 </t>
  </si>
  <si>
    <t>PRESTACIÓN DE SERVICIO DE MANO DE OBRA PARA LA CONSTRUCCION DEL SALON DE USO MULTIPLE PARA LA COMUNIDAD SAN FRANCISCO DE COLUMBE , CANTON COLTA</t>
  </si>
  <si>
    <t xml:space="preserve">MCS-GADMCC-053-2014 </t>
  </si>
  <si>
    <t>PRESTACIÓN DE SERVICIO DE MANO PARA LA CONSTRUCCION DEL CERRAMIENTO DEL CEMENTERIO EN LA COMUNIDAD DE LLINLLIN SANTA FE , PARROQUIA DE COLUMBE CANTON COLTA</t>
  </si>
  <si>
    <t xml:space="preserve">MCO-GADMCC-057-2014 </t>
  </si>
  <si>
    <t>CONSTRUCCION DE PUENTE EN ESTRUCTURA SUPERLUZ ARCO DE PERFIL ALTO EN EL BARRIO DE SANTO CRISTO, PARROQUIA SICALPA, CANTON COLTA</t>
  </si>
  <si>
    <t xml:space="preserve">MCS-GADMCC-055-2014 </t>
  </si>
  <si>
    <t>PRESTACIÓN DE SERVICIO DE MANO DE OBRA PARA LA CONSTRUCCIÓN DEL SISTEMA DE AGUA POTABLE EN LA COMUNIDAD DE COTOJUAN DE LA PARROQUIA SICALPA</t>
  </si>
  <si>
    <t xml:space="preserve">MCS-GADMCC-054-2014 </t>
  </si>
  <si>
    <t>PRESTACION DE SERVICIO DE MANO DE OBRA PARA LA CONSTRUCCION DE PASO DE ALCANTARILLA EN LA VÍA MAUCA CORRAL PARROQUIA SICAPLA CANTÓN COLTA</t>
  </si>
  <si>
    <t xml:space="preserve">MCS-GADMCC-052-2014 </t>
  </si>
  <si>
    <t>PRESTACIÓN DE SERVICIO DE MANO DE OBRA PARA LA CONSTRUCCIÓN DE BATERIAS SANITARIAS DE RUMI CORRAL, PARROQUIA COLUMBE CANTÓN COLTA</t>
  </si>
  <si>
    <t xml:space="preserve">MCS-GADMCC-051-2014. </t>
  </si>
  <si>
    <t>PRESTACION DE SERVICIO DE MANO DE OBRA PARA LA CONSTRUCCION DE LAS REDES DE DISTRIBUCION DEL SISTEMA DE AGUA POTABLE EN LAS COMUNIDADES DE PULUCATE COLEGIO, PULUCATE CANAL, PULUCATE CUATRO ESQUINAS Y PULUCATE CENTRO DE LA PARROQUIA COLUMBE</t>
  </si>
  <si>
    <t xml:space="preserve">MCO-GADMCC-048-2014 </t>
  </si>
  <si>
    <t>MEJORAMIENTO DE LA CAPTACIÓN Y TRATAMIENTO DEL SISTEMA DE AGUA POTABLE DE LAS COMUNIDADES SAN GUISEL ALTO, GAHUIJON, GULAC, SAN GUISEL CENTRO Y JATUN PAMBA– PARROQUIA COLUMBE - COLTA</t>
  </si>
  <si>
    <t xml:space="preserve">MCS-GADMCC-043-2014 </t>
  </si>
  <si>
    <t>PRESTACIÓN DE SERVICIO DE MANO DE OBRA PARA LA TERMINACION DE LA CONSTRUCCIÓN DEL ADOQUINADO VEHICULAR, EN LAS COMUNIDADES MIRAFLORES IGLESIA PAMBA, CACHIPATA, PUSURRUMI DE LA PARROQUIA COLUMBE CANTÓN COLTA</t>
  </si>
  <si>
    <t xml:space="preserve">MCS-GADMCC-047-2014 </t>
  </si>
  <si>
    <t>PRESTACIÓN DE SERVICIO DE MANO DE OBRA PARA LA CONSTRUCCIÓN DEL CERRAMIENTO DEL ESTADIO EN LA COMUNIDAD DE CASTUG ALTO</t>
  </si>
  <si>
    <t xml:space="preserve">MCS-GADMCC-046-2014 </t>
  </si>
  <si>
    <t>PRESTACIÓN DE SERVICIO DE MANO DE OBRA PARA LA REPARACIÓN DE REDES DE AGUA ENTUBADA DE LA COMUNIDAD UNION LIBERTAD DE POLLONGO JUAN DE VELASCO</t>
  </si>
  <si>
    <t xml:space="preserve">MCS-GADMCC-045-2014 </t>
  </si>
  <si>
    <t>PRESTACIÓN DE SERVICIO DE MANO DE OBRA PARA LA CONSTRUCCIÓN EJECUCIÓN DE OBRA CONSTRUCCION DE UNA BATERIA SANITARIA EN LA COMUNIDAD DE PICHILOMA,PARROQUIA SICALPA.</t>
  </si>
  <si>
    <t xml:space="preserve">MCS-GADMCC-044-2014 </t>
  </si>
  <si>
    <t>PRESTACION DE SERVICIO DE MANO DE OBRA PARA COLOCACIÓN DE ADOQUIN VEHICULAR EN LA VIA EN LA COMUNIDAD SAN JOSE MIRAFLORES DE LA PARROQUIA DE COLUMBE DEL CANTON COLTA</t>
  </si>
  <si>
    <t xml:space="preserve">MCS-GADMCC-041-2014 </t>
  </si>
  <si>
    <t>PRESTACIÓN DE SERVICIO DE MANO DE OBRA PARA LA CONSTRUCCIÓN DE CENTRO DE CAPACITACION, EN LA COMUNIDAD COLUMBE 3 Y 4, PARROQUIA COLUMBE</t>
  </si>
  <si>
    <t xml:space="preserve">MCS-GADMCC-040-2014 </t>
  </si>
  <si>
    <t>PRESTACION DE SERVICIO DE MANO DE OBRA PARA LA CONSTRUCCION DE GRADERIO PARA LA COMUNIDAD DE GATAZO HOSPITAL,PARROQUIA CAJABAMBA</t>
  </si>
  <si>
    <t xml:space="preserve">MCS-GADMCC-039-2014 </t>
  </si>
  <si>
    <t>PRESTACIÓN DE SERVICIO DE MANO DE OBRA PARA LA EJECUCIÓN DE LA OBRA AGUA POTABLE (CONSTRUCCIÓN DE UN TANQUE DE 40M3) EN LA COMUNIDAD DE LIGLIG, PARROQUIA DE SICALPA</t>
  </si>
  <si>
    <t xml:space="preserve">MCS-GADMCC-038-2014 </t>
  </si>
  <si>
    <t>PRESTACIÓN DE SERVICIO DE MANO DE OBRA PARA LA CONSTRUCCIÓN DEL MURO DE GAVION EN EL ESTADIO DE LA COMUNIDAD DE PILAHUAYCO PARROQUIA SICALPA</t>
  </si>
  <si>
    <t xml:space="preserve">MCS-GADMCC-037-2014 </t>
  </si>
  <si>
    <t>PRESTACIÓN DE SERVICIO DE MANO DE OBRA PARA LA COLOCACIÓN DE LA CUBIERTA EN LA COCINA-COMEDOR EN LA COMUNIDAD DE CEBOLLAR ALTO PARROQUIA SICALPA</t>
  </si>
  <si>
    <t xml:space="preserve">MCS-GADMCC-035-2014 </t>
  </si>
  <si>
    <t>PRESTACIÓN DE SERVICIO DE MANO DE OBRA PARA ADOQUINADO VEHICULAR DE LAS VIAS A LAS COMUNIDADES GUACONA GRANDE Y BELEN DE LA PARROQUIA SICALPA</t>
  </si>
  <si>
    <t xml:space="preserve">MCS-GADMCC-034-2014 </t>
  </si>
  <si>
    <t>PRESTACIÓN DE SERVICIO DE MANO DE OBRA PARA LA CONSTRUCCIÓN DE DOS AULAS CON CAJA DE ESCALERAS EN EL INSTITUTO HUALCOPO DUCHICELA DE LA PARROQUIA COLUMBE</t>
  </si>
  <si>
    <t xml:space="preserve">MCS-GADMCC-033-2014 </t>
  </si>
  <si>
    <t>PRESTACIÓN DE SERVICIO DE MANO DE OBRA PARA LA TERMINACIÓN CASA BARRIAL EN LA COMUNIDAD PULUCATE CUATRO ESQUINAS</t>
  </si>
  <si>
    <t xml:space="preserve">MCS-GADMCC-032-2014. </t>
  </si>
  <si>
    <t>PRESTACIÓN DE SERVICIO DE MANO DE OBRA PARA LA CONSTRUCCIÓN DE UNA BATERÍA SANITARIA COMUNIDAD SAN GERARDO PARROQUIA CAÑI</t>
  </si>
  <si>
    <t xml:space="preserve">MCS-GADMCC-031-2014 </t>
  </si>
  <si>
    <t>PRESTACIÓN DE SERVICIO DE MANO DE OBRA PARA LA CONSTRUCCIÓN DEL ADOQUINAMIENTO VEHICULAR, COMUNIDAD HOSPITAL GATAZO, PARROQUIA CAJABAMBA</t>
  </si>
  <si>
    <t xml:space="preserve">MCS-GADMCC-030-2014 </t>
  </si>
  <si>
    <t>PRESTACIÓN DE SERVICIO DE MANO DE OBRA PARA LA CONSTRUCCIÓN DEL TANQUE RESERVORIO DE AGUA CON CERRAMIENTO EN LA COMUNIDAD SAN JAVIER TUNGURAHUILLA, PARROQUIA DE SANTIAGO DE QUITO</t>
  </si>
  <si>
    <t xml:space="preserve">MCS-GADMCC-029-2014 </t>
  </si>
  <si>
    <t>PRESTACIÓN DE SERVICIO DE MANO DE OBRA PARA LA CONSTRUCCIÓN BATERIAS SANITARIAS, EN LA COMUNIDAD DE OCPOTE RUMIPAMBA</t>
  </si>
  <si>
    <t xml:space="preserve">MCS-GADMCC-028-2014 </t>
  </si>
  <si>
    <t>PRESTACIÓN DE SERVICIO DE MANO DE OBRA PARA CONSTRUCCION CASA COMUNAL COMUNIDAD DE YUNGUILLA PARROQUIA CAÑI</t>
  </si>
  <si>
    <t xml:space="preserve">MCS-GADMCC-027-2014 </t>
  </si>
  <si>
    <t>PRESTACIÓN DE SERVICIO DE MANO DE OBRA PARA LA COLOCACION DE ADOQUINES DE LA COMUNIDAD TROJE PARDO DE LA PARROQUIA SANTIAGO DE QUITO</t>
  </si>
  <si>
    <t xml:space="preserve">MCS-GADMCC-020-2014 </t>
  </si>
  <si>
    <t>PRESTACIÓN DE SERVICIO DE MANO DE OBRA PARA LA CONSTRUCCIÓN DE DOS AULAS EN LA ESCUELA PEDRO IGNACIO LIZARZABURU DE SASAPUD EN COLUMBE</t>
  </si>
  <si>
    <t xml:space="preserve">MCS-GADMCC-017-2014 </t>
  </si>
  <si>
    <t>PRESTACIÓN DE SERVICIO DE MANO DE OBRA PARA LA CONSTRUCCIÓN EJECUCION DE OBRA DE CENTRO DE COMERCIALIZACION TURISTICA , EN LA COMUNIDAD TEPEYAC ALTO, PARROQUIA JUAN DE VELASCO</t>
  </si>
  <si>
    <t xml:space="preserve">MCO-GADMCC-010-2014 </t>
  </si>
  <si>
    <t>CONSTRUCCIÓN DE TABLERO EN HORMIGÓN ARMADO DE PUENTE EN RÍO BLANCO, PARROQUIA DE CAÑI</t>
  </si>
  <si>
    <t xml:space="preserve">MCS-GADMCC-003-2014 </t>
  </si>
  <si>
    <t>PRESTACION DE SERVICIO DE MANO DE OBRA PARA EL ADOQUINADO VEHICULAR EN LA COMUNIDAD GUACONA SAN ISIDRO DE LA PARROQUIA SICALPA</t>
  </si>
  <si>
    <t xml:space="preserve">MCS-GADMCC-002-2014 </t>
  </si>
  <si>
    <t>PRESTACIÓN DE SERVICIO DE MANO DE OBRA PARA LA CONSTRUCCIÓN EJECUCION DE OBRA DE AGUA POTABLE CONSTRUCCION DE UN TANQUE DE 100M3, EN LA COMUNIDAD COLUMBE 1-2, PARROQUIA COLUMBE</t>
  </si>
  <si>
    <t xml:space="preserve">COTO-GADMCC-001-2014 </t>
  </si>
  <si>
    <t>CONSTRUCCIÓN DEL SISTEMA DE AGUA POTABLE Y UNIDADES BÁSICAS SANITARIAS PARA LA CABECERA PARROQUIAL PANGOR, COMUNIDADES VARASPAMBA Y SAN VICENTE DE PANGOR, LOS BARRIOS EL VAYAN, EL PROGRESO Y EL LAUREL DE LA PARROQUIA JUAN DE VELASCO</t>
  </si>
  <si>
    <t xml:space="preserve">LICO-GADMCC-004-2014 </t>
  </si>
  <si>
    <t>CONSTRUCCION DEL SISTEMA DE AGUA POTABLE, ALCANTARILLADO MIXTO EN LA CIUDAD VILLA LA UNION, Y ALCANTARILLADO SANITARIO ALREDEDOR DE LA LAGUNA DE COLTA, CANTON COLTA PROVINCIA DE CHIMBORAZO</t>
  </si>
  <si>
    <t xml:space="preserve">LICO-GADMCC-001-2014 </t>
  </si>
  <si>
    <t>MEJORAMIENTO DEL SISTEMA DE AGUA POTABLE REGIONAL GATAZO, CANTÓN COLTA, PROVINCIA DE CHIMBORAZO</t>
  </si>
  <si>
    <t xml:space="preserve">CD-GADMCC-007-2014 </t>
  </si>
  <si>
    <t>PLAN DE ORDENAMIENTO TERRITORIAL Y DESARROLLO COMUNITARIO DE LA COMUNIDAD YANACOCHA, PARROQUIA SICALPA, CANTÓN COLTA</t>
  </si>
  <si>
    <t xml:space="preserve">CD-GADMCC-006-2014 </t>
  </si>
  <si>
    <t>ESTUDIOS TOPOGRÁFICOS Y PROSPECCIÓN FISICA DEL AREA DEL PROYECTO RECUPERACION Y MANEJO DE LA LAGUNA DE COLTA</t>
  </si>
  <si>
    <t xml:space="preserve">CD-GADMCC-005-2014. </t>
  </si>
  <si>
    <t>CONTRATACION DE FISCALIZADOR PARA LA CONSTRUCCION DE ALCANTARILLADO SANITARIO GATAZO GRANDE; CONDUCCIÓN Y TRATAMIENTO SISTEMA AGUA POTABLE PROYECTO QUILLOTORO Y CONSTRUCCION DE SISTEMA DE AGUA POTABLE POR BOMBEO PARA LA COMUNIDAD LA MERCED</t>
  </si>
  <si>
    <t xml:space="preserve">CD-GADMCC-004-2014 </t>
  </si>
  <si>
    <t>CONTRATACIÓN DE FISCALIZADOR PARA LA CONSTRUCCIÓN DEL SISTEMA DE AGUA POTABLE Y UNIDADES BÁSICAS SANITARIAS PARA LA CABECERA PARROQUIAL PANGOR, COMUNIDADES VARASPAMBA Y SAN VICENTE DE PANGOR, LOS BARRIOS EL VAYAN, EL PROGRESO Y EL LAUREL DE LA PARROQUIA JUAN DE VELASCO Y MEJORAMIENTO DE LA CAPTACION Y TRATAMIENTO DEL SISTEMA DE AGUA POTABLE DE LAS COMUNIDADES SAN GUISEL ALTO, GAHUIJON, GULAC, SA</t>
  </si>
  <si>
    <t xml:space="preserve">CD-GADMCC-002-2014 </t>
  </si>
  <si>
    <t>ESTUDIOS INTEGRALES DE ALCANTARILLADO SANITARIO PARA VARIAS COMUNIDADES DE LA PARROQUIA COLUMBE, CANTON COLTA, PROVINCIA DE CHIMBORAZO</t>
  </si>
  <si>
    <t xml:space="preserve">LCC-GADMCC-003-2014 </t>
  </si>
  <si>
    <t>FISCALIZACIÓN PARA LA CONSTRUCCIÓN DEL SISTEMA DE AGUA POTABLE, ALCANTARILLADO MIXTO EN LA CIUDAD VILLA LA UNION, Y ALCANTARILLADO SANITARIO ALREDEDOR DE LA LAGUNA DE COLTA, CANTON COLTA PROVINCIA DE CHIMBORAZO.</t>
  </si>
  <si>
    <t xml:space="preserve">LCC-GADMCC-001-2014 </t>
  </si>
  <si>
    <t>CONTRATACION DE FISCALIZADOR PARA LA OBRA MEJORAMIENTO DEL SISTEMA DE AGUA POTABLE REGIONAL GATAZO, CANTÓN COLTA, PROVINCIA DE CHIMBORAZO</t>
  </si>
  <si>
    <t xml:space="preserve">LICS-GADMCC-002-2014 </t>
  </si>
  <si>
    <t>CONTRATACIÓN DE PÓLIZAS DE SEGUROS PARA VEHÍCULOS LIVIANOS, PESADOS Y MAQUINARIA DEL GOBIERNO AUTONOMO DESCENTRALIZADO MUNICIPAL DEL CANTÓN COLTA PARA EL AÑO 2015</t>
  </si>
  <si>
    <t xml:space="preserve">LICS-GADMCC-001-2014 </t>
  </si>
  <si>
    <t>CONTRATACIÓN DE PÓLIZAS DE SEGUROS PARA VEHÍCULOS LIVIANOS, PESADOS Y MAQUINARIA DEL GOBIERNO AUTONOMO DESCENTRALIZADO MUNICIPAL DEL CANTÓN COLTA</t>
  </si>
  <si>
    <t>ADQUISICIÓN DE VEHÍCULOS Y MAQUINARIAS PARA EL GOBIERNO AUTÓNOMO DSCENTRALIZADO MUNICIPAL DEL CANTÓN COLTA</t>
  </si>
  <si>
    <t xml:space="preserve">PN-GADMCC-002-2014 </t>
  </si>
  <si>
    <t>ADQUISICIÓN DE UN TRACTOR DE ORUGA PARA EL GOBIERNO AUTÓNOMO DESCENTRALIZADO MUNICIPAL DEL CANTÓN COLTA</t>
  </si>
  <si>
    <t>TOTAL</t>
  </si>
  <si>
    <t/>
  </si>
  <si>
    <t>Presupuesto Adjudicado (sin iva)</t>
  </si>
  <si>
    <t>Presupuesto Referencial (sin iva)</t>
  </si>
  <si>
    <t>Presupuesto Ahorrado (sin iva)</t>
  </si>
  <si>
    <t>PN-GADMCC-001-2014</t>
  </si>
  <si>
    <t>RESUMEN</t>
  </si>
  <si>
    <t>SUBASTA INVERSA ELECTRONICA</t>
  </si>
  <si>
    <t>MENOR CUANTÍA</t>
  </si>
  <si>
    <t>COTIZACIÓN</t>
  </si>
  <si>
    <t>LICITACIÓN</t>
  </si>
  <si>
    <t>CONTRATACION DIRECTA</t>
  </si>
  <si>
    <t>LISTA CORTA</t>
  </si>
  <si>
    <t>LICITACION DE SEGUROS</t>
  </si>
  <si>
    <t>PRODUCCION NACIONAL</t>
  </si>
  <si>
    <t>Nro. Total</t>
  </si>
  <si>
    <t>No.</t>
  </si>
  <si>
    <t>CATÁLOGO ELECTRÓNICO</t>
  </si>
  <si>
    <t>INFIMA CUANTÍA</t>
  </si>
  <si>
    <t>Diciembre</t>
  </si>
  <si>
    <t>Noviembre</t>
  </si>
  <si>
    <t>Octubre</t>
  </si>
  <si>
    <t>Septiembre</t>
  </si>
  <si>
    <t>Agosto</t>
  </si>
  <si>
    <t>Julio</t>
  </si>
  <si>
    <t>Junio</t>
  </si>
  <si>
    <t>Mayo</t>
  </si>
  <si>
    <t>Abril</t>
  </si>
  <si>
    <t>Marzo</t>
  </si>
  <si>
    <t>Febrero</t>
  </si>
  <si>
    <t xml:space="preserve">No. </t>
  </si>
  <si>
    <t>COMPUFACIL COMPUTADORAS Y FACILIDADES CIA. LTDA.</t>
  </si>
  <si>
    <t>AKROS CIA LTDA</t>
  </si>
  <si>
    <t>VARIOS PROVEDORESS</t>
  </si>
  <si>
    <t>PROCESOS DE CONTRATACIÓN Y COMPRAS PÚBLICAS DE BIENES Y SERVICIOS</t>
  </si>
  <si>
    <t>TIPO DE CONTRATACIÓN</t>
  </si>
  <si>
    <t>ESTADO ACTUAL</t>
  </si>
  <si>
    <t>ADJUDICADOS</t>
  </si>
  <si>
    <t>Nro. TOTAL</t>
  </si>
  <si>
    <t>VALOR TOTAL</t>
  </si>
  <si>
    <t>FINALIZADOS</t>
  </si>
  <si>
    <t>MEDIO DE VERIFICACIÓN</t>
  </si>
  <si>
    <t>Monto</t>
  </si>
  <si>
    <t>Mes</t>
  </si>
  <si>
    <t>Portal Web del INCOP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</si>
</sst>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2" fontId="0" fillId="0" borderId="1" xfId="0" applyNumberFormat="1" applyBorder="1"/>
    <xf numFmtId="0" fontId="0" fillId="0" borderId="1" xfId="0" applyBorder="1" applyAlignment="1">
      <alignment wrapText="1"/>
    </xf>
    <xf numFmtId="0" fontId="1" fillId="0" borderId="3" xfId="0" applyFont="1" applyBorder="1" applyAlignment="1">
      <alignment horizontal="left" vertical="center" wrapText="1"/>
    </xf>
    <xf numFmtId="2" fontId="1" fillId="0" borderId="1" xfId="0" applyNumberFormat="1" applyFont="1" applyBorder="1"/>
    <xf numFmtId="0" fontId="1" fillId="0" borderId="1" xfId="0" applyFont="1" applyBorder="1" applyAlignment="1">
      <alignment wrapText="1"/>
    </xf>
    <xf numFmtId="0" fontId="0" fillId="0" borderId="1" xfId="0" applyBorder="1" applyAlignment="1">
      <alignment horizontal="left" vertical="center"/>
    </xf>
    <xf numFmtId="0" fontId="0" fillId="0" borderId="1" xfId="0" applyBorder="1" applyAlignment="1">
      <alignment vertical="center"/>
    </xf>
    <xf numFmtId="22" fontId="0" fillId="0" borderId="1" xfId="0" applyNumberFormat="1" applyBorder="1" applyAlignment="1">
      <alignment horizontal="left" vertical="center" wrapText="1"/>
    </xf>
    <xf numFmtId="22" fontId="0" fillId="0" borderId="2"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1" fillId="0" borderId="4" xfId="0" applyFont="1" applyBorder="1" applyAlignment="1">
      <alignment horizontal="left"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xf>
    <xf numFmtId="2" fontId="0" fillId="0" borderId="0" xfId="0" applyNumberFormat="1" applyAlignment="1">
      <alignment horizontal="center" vertical="center"/>
    </xf>
    <xf numFmtId="2" fontId="0" fillId="0" borderId="1" xfId="0" applyNumberFormat="1" applyFont="1" applyBorder="1" applyAlignment="1">
      <alignment horizontal="center" vertical="center" wrapText="1"/>
    </xf>
    <xf numFmtId="2" fontId="0" fillId="0" borderId="1" xfId="0" applyNumberFormat="1" applyBorder="1" applyAlignment="1">
      <alignment wrapText="1"/>
    </xf>
    <xf numFmtId="0" fontId="1" fillId="0" borderId="1" xfId="0" applyFont="1" applyFill="1" applyBorder="1" applyAlignment="1">
      <alignment horizontal="right" wrapText="1"/>
    </xf>
    <xf numFmtId="43" fontId="0" fillId="0" borderId="1" xfId="0" applyNumberFormat="1" applyBorder="1" applyAlignment="1">
      <alignment horizontal="center" vertical="center" wrapText="1"/>
    </xf>
    <xf numFmtId="43" fontId="0" fillId="0" borderId="1" xfId="0" applyNumberFormat="1" applyBorder="1" applyAlignment="1">
      <alignment vertical="center" wrapText="1"/>
    </xf>
    <xf numFmtId="43" fontId="0" fillId="0" borderId="1" xfId="0" applyNumberFormat="1" applyBorder="1" applyAlignment="1">
      <alignment vertical="center"/>
    </xf>
    <xf numFmtId="43" fontId="0" fillId="0" borderId="1" xfId="0" applyNumberFormat="1" applyBorder="1" applyAlignment="1">
      <alignment horizontal="left" vertical="center" wrapText="1"/>
    </xf>
    <xf numFmtId="43" fontId="1" fillId="0" borderId="1" xfId="0" applyNumberFormat="1" applyFont="1" applyBorder="1" applyAlignment="1">
      <alignment horizontal="left" vertical="center" wrapText="1"/>
    </xf>
    <xf numFmtId="43" fontId="1" fillId="0" borderId="1" xfId="0" applyNumberFormat="1" applyFont="1" applyBorder="1" applyAlignment="1">
      <alignment vertical="center" wrapText="1"/>
    </xf>
    <xf numFmtId="0" fontId="0" fillId="0" borderId="1" xfId="0" applyBorder="1" applyAlignment="1">
      <alignment vertical="center" wrapText="1"/>
    </xf>
    <xf numFmtId="43" fontId="0" fillId="0" borderId="1" xfId="0" applyNumberFormat="1" applyBorder="1" applyAlignment="1">
      <alignment horizontal="center" vertical="center"/>
    </xf>
    <xf numFmtId="0" fontId="1" fillId="0" borderId="1" xfId="0" applyFont="1" applyBorder="1"/>
    <xf numFmtId="0" fontId="1" fillId="0" borderId="1" xfId="0" applyFont="1" applyBorder="1" applyAlignment="1">
      <alignment horizontal="center" wrapText="1"/>
    </xf>
    <xf numFmtId="0" fontId="1" fillId="0" borderId="1" xfId="0" applyFont="1" applyBorder="1" applyAlignment="1">
      <alignment horizontal="center"/>
    </xf>
    <xf numFmtId="0" fontId="0" fillId="0" borderId="0" xfId="0" applyAlignment="1">
      <alignment vertical="center"/>
    </xf>
    <xf numFmtId="0" fontId="1" fillId="0" borderId="1" xfId="0" applyFont="1" applyBorder="1" applyAlignment="1">
      <alignment vertical="center" wrapText="1"/>
    </xf>
    <xf numFmtId="0" fontId="0" fillId="0" borderId="1" xfId="0" applyBorder="1" applyAlignment="1">
      <alignment horizontal="left" vertical="center" wrapText="1"/>
    </xf>
    <xf numFmtId="2" fontId="0" fillId="0" borderId="1" xfId="0" applyNumberFormat="1" applyBorder="1" applyAlignment="1">
      <alignment vertical="center"/>
    </xf>
    <xf numFmtId="0" fontId="1" fillId="0" borderId="1" xfId="0" applyFont="1" applyBorder="1" applyAlignment="1">
      <alignment horizontal="right" vertical="center"/>
    </xf>
    <xf numFmtId="0" fontId="1" fillId="0" borderId="1" xfId="0" applyFont="1" applyBorder="1" applyAlignment="1">
      <alignment horizontal="center" vertical="center"/>
    </xf>
    <xf numFmtId="2" fontId="1" fillId="0" borderId="1" xfId="0" applyNumberFormat="1" applyFont="1" applyBorder="1" applyAlignment="1">
      <alignment vertical="center"/>
    </xf>
    <xf numFmtId="0" fontId="0" fillId="0" borderId="0" xfId="0" applyAlignment="1">
      <alignment vertical="center" wrapText="1"/>
    </xf>
    <xf numFmtId="0" fontId="1" fillId="0" borderId="0" xfId="0" applyFont="1" applyAlignment="1">
      <alignment horizontal="right" vertical="center"/>
    </xf>
    <xf numFmtId="22" fontId="0" fillId="0" borderId="2" xfId="0" applyNumberFormat="1" applyBorder="1" applyAlignment="1">
      <alignment horizontal="left" vertical="center" wrapText="1"/>
    </xf>
    <xf numFmtId="0" fontId="0" fillId="0" borderId="1" xfId="0" applyBorder="1" applyAlignment="1">
      <alignment horizontal="right" vertical="center"/>
    </xf>
    <xf numFmtId="0" fontId="0" fillId="0" borderId="1" xfId="0" applyFont="1" applyBorder="1" applyAlignment="1">
      <alignment horizontal="left" vertical="center" wrapText="1"/>
    </xf>
    <xf numFmtId="22" fontId="0" fillId="0" borderId="1" xfId="0" applyNumberFormat="1" applyFont="1" applyBorder="1" applyAlignment="1">
      <alignment horizontal="left" vertical="center" wrapText="1"/>
    </xf>
    <xf numFmtId="0" fontId="0" fillId="0" borderId="0" xfId="0" quotePrefix="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wrapText="1"/>
    </xf>
    <xf numFmtId="2" fontId="0" fillId="2" borderId="3" xfId="0" applyNumberFormat="1" applyFill="1" applyBorder="1" applyAlignment="1">
      <alignment horizontal="center" vertical="center" wrapText="1"/>
    </xf>
    <xf numFmtId="2" fontId="0" fillId="2" borderId="5" xfId="0" applyNumberFormat="1" applyFill="1" applyBorder="1" applyAlignment="1">
      <alignment horizontal="center" vertical="center" wrapText="1"/>
    </xf>
    <xf numFmtId="2" fontId="0" fillId="2" borderId="6"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xNzA4BJ-Btyl-0psMC3-pBJ3D2qBHXJUp_395Ea0JI4," TargetMode="External"/><Relationship Id="rId13" Type="http://schemas.openxmlformats.org/officeDocument/2006/relationships/hyperlink" Target="https://www.compraspublicas.gob.ec/ProcesoContratacion/compras/PC/informacionProcesoContratacion2.cpe?idSoliCompra=c-JhaSamGpccVjocydZJwmFfoADpBHWA98o_VDBu05g," TargetMode="External"/><Relationship Id="rId18" Type="http://schemas.openxmlformats.org/officeDocument/2006/relationships/hyperlink" Target="https://www.compraspublicas.gob.ec/ProcesoContratacion/compras/PC/informacionProcesoContratacion2.cpe?idSoliCompra=TOLaC0V1rJHwWoCJFX0VJgCN0T3iHnmeQlWw05XVSt0," TargetMode="External"/><Relationship Id="rId26" Type="http://schemas.openxmlformats.org/officeDocument/2006/relationships/hyperlink" Target="https://www.compraspublicas.gob.ec/ProcesoContratacion/compras/PC/informacionProcesoContratacion2.cpe?idSoliCompra=3lPCr-j6gU70QS78Z4YCngsdy0jeabf0NeODW2Tt2ps," TargetMode="External"/><Relationship Id="rId3" Type="http://schemas.openxmlformats.org/officeDocument/2006/relationships/hyperlink" Target="https://www.compraspublicas.gob.ec/ProcesoContratacion/compras/PC/informacionProcesoContratacion2.cpe?idSoliCompra=VmOLqSBp7i-sLtw3wjj0y-YyA7o3_ZtL3mIFRtEGnF4," TargetMode="External"/><Relationship Id="rId21" Type="http://schemas.openxmlformats.org/officeDocument/2006/relationships/hyperlink" Target="https://www.compraspublicas.gob.ec/ProcesoContratacion/compras/PC/informacionProcesoContratacion2.cpe?idSoliCompra=DNcoU5r-3oq27EiR2RRVstDwOMlQGTvLIVjJTiFfmdI," TargetMode="External"/><Relationship Id="rId7" Type="http://schemas.openxmlformats.org/officeDocument/2006/relationships/hyperlink" Target="https://www.compraspublicas.gob.ec/ProcesoContratacion/compras/PC/informacionProcesoContratacion2.cpe?idSoliCompra=VDRdsG4QFvwa3xbNyZlw4sCDsOvIFfce1AECW3YTGSI," TargetMode="External"/><Relationship Id="rId12" Type="http://schemas.openxmlformats.org/officeDocument/2006/relationships/hyperlink" Target="https://www.compraspublicas.gob.ec/ProcesoContratacion/compras/PC/informacionProcesoContratacion2.cpe?idSoliCompra=_pIqtdwg41rb75l3DlgbCZkodgwAzrwI47RwzDuWFN4," TargetMode="External"/><Relationship Id="rId17" Type="http://schemas.openxmlformats.org/officeDocument/2006/relationships/hyperlink" Target="https://www.compraspublicas.gob.ec/ProcesoContratacion/compras/PC/informacionProcesoContratacion2.cpe?idSoliCompra=q3KqsMWw8JYrFMoQXqUPQZom6KEPHnIGCPgxQAX0SM4," TargetMode="External"/><Relationship Id="rId25" Type="http://schemas.openxmlformats.org/officeDocument/2006/relationships/hyperlink" Target="https://www.compraspublicas.gob.ec/ProcesoContratacion/compras/PC/informacionProcesoContratacion2.cpe?idSoliCompra=aUDXCz8Pwf1TUOTqestiL8em5aZwVvjRmjRyl1nWqaM," TargetMode="External"/><Relationship Id="rId2" Type="http://schemas.openxmlformats.org/officeDocument/2006/relationships/hyperlink" Target="https://www.compraspublicas.gob.ec/ProcesoContratacion/compras/PC/informacionProcesoContratacion2.cpe?idSoliCompra=kSrR_DIp_A-bRyqyo6XFrB_a8F8KxnxPzquOzowl-z0," TargetMode="External"/><Relationship Id="rId16" Type="http://schemas.openxmlformats.org/officeDocument/2006/relationships/hyperlink" Target="https://www.compraspublicas.gob.ec/ProcesoContratacion/compras/PC/informacionProcesoContratacion2.cpe?idSoliCompra=nWResoRSEWdFAnTt0KF7-sLBEzNcLiwb4wo1jocQMcE," TargetMode="External"/><Relationship Id="rId20" Type="http://schemas.openxmlformats.org/officeDocument/2006/relationships/hyperlink" Target="https://www.compraspublicas.gob.ec/ProcesoContratacion/compras/PC/informacionProcesoContratacion2.cpe?idSoliCompra=8SDIB9LkK8eftBoNw7-MOqE-4XCUMcydgu4I5gIiyMU," TargetMode="External"/><Relationship Id="rId29" Type="http://schemas.openxmlformats.org/officeDocument/2006/relationships/hyperlink" Target="https://www.compraspublicas.gob.ec/ProcesoContratacion/compras/PC/informacionProcesoContratacion2.cpe?idSoliCompra=poV0HZiRl0sYUtarTXEARg-rlJnvII7KQYz0nJCceAY," TargetMode="External"/><Relationship Id="rId1" Type="http://schemas.openxmlformats.org/officeDocument/2006/relationships/hyperlink" Target="https://www.compraspublicas.gob.ec/ProcesoContratacion/compras/PC/informacionProcesoContratacion2.cpe?idSoliCompra=QiK677u_UnVro0H1psr5k5ZJgZNK7qxhP8LKjt0_MDQ," TargetMode="External"/><Relationship Id="rId6" Type="http://schemas.openxmlformats.org/officeDocument/2006/relationships/hyperlink" Target="https://www.compraspublicas.gob.ec/ProcesoContratacion/compras/PC/informacionProcesoContratacion2.cpe?idSoliCompra=ykLZNNcKkjnLHGyK18pHo_wfUHTUl100yog78-AeacU," TargetMode="External"/><Relationship Id="rId11" Type="http://schemas.openxmlformats.org/officeDocument/2006/relationships/hyperlink" Target="https://www.compraspublicas.gob.ec/ProcesoContratacion/compras/PC/informacionProcesoContratacion2.cpe?idSoliCompra=vLpPjYrCXQCMYtIH1raXSHsBIO_vS434mnaCDjYthJw," TargetMode="External"/><Relationship Id="rId24" Type="http://schemas.openxmlformats.org/officeDocument/2006/relationships/hyperlink" Target="https://www.compraspublicas.gob.ec/ProcesoContratacion/compras/PC/informacionProcesoContratacion2.cpe?idSoliCompra=asYtmgZAIPfYpvnHHMDGXX4H_b_dHCnozPC-5ncXag0," TargetMode="External"/><Relationship Id="rId32" Type="http://schemas.openxmlformats.org/officeDocument/2006/relationships/printerSettings" Target="../printerSettings/printerSettings1.bin"/><Relationship Id="rId5" Type="http://schemas.openxmlformats.org/officeDocument/2006/relationships/hyperlink" Target="https://www.compraspublicas.gob.ec/ProcesoContratacion/compras/PC/informacionProcesoContratacion2.cpe?idSoliCompra=xEyZcfU25UsWfFzlzi0JljQE8I1CYXmEmFiINgy9gcs," TargetMode="External"/><Relationship Id="rId15" Type="http://schemas.openxmlformats.org/officeDocument/2006/relationships/hyperlink" Target="https://www.compraspublicas.gob.ec/ProcesoContratacion/compras/PC/informacionProcesoContratacion2.cpe?idSoliCompra=q_i-LoTbyxu1JAAdB6ni6usioa7eRYZQZcvpom2A1uY," TargetMode="External"/><Relationship Id="rId23" Type="http://schemas.openxmlformats.org/officeDocument/2006/relationships/hyperlink" Target="https://www.compraspublicas.gob.ec/ProcesoContratacion/compras/PC/informacionProcesoContratacion2.cpe?idSoliCompra=AcdJQbtwGGfVGIhKYZsBz1D5PAxT7PZGubGMC7XPRRM," TargetMode="External"/><Relationship Id="rId28" Type="http://schemas.openxmlformats.org/officeDocument/2006/relationships/hyperlink" Target="https://www.compraspublicas.gob.ec/ProcesoContratacion/compras/PC/informacionProcesoContratacion2.cpe?idSoliCompra=YKUlOsbRdxfne5SYhVNqiP3_XEKUzQKx-I_ZzBrlmGg," TargetMode="External"/><Relationship Id="rId10" Type="http://schemas.openxmlformats.org/officeDocument/2006/relationships/hyperlink" Target="https://www.compraspublicas.gob.ec/ProcesoContratacion/compras/PC/informacionProcesoContratacion2.cpe?idSoliCompra=tAnQgUTzv2PhQVwEm2C5LseQJ9h8sgi0KToHBU-H3_Y," TargetMode="External"/><Relationship Id="rId19" Type="http://schemas.openxmlformats.org/officeDocument/2006/relationships/hyperlink" Target="https://www.compraspublicas.gob.ec/ProcesoContratacion/compras/PC/informacionProcesoContratacion2.cpe?idSoliCompra=qQ8lg2Ky2LHrJ8BV-quJ6v_fyxsdSF96dqCLxVWlwew," TargetMode="External"/><Relationship Id="rId31" Type="http://schemas.openxmlformats.org/officeDocument/2006/relationships/hyperlink" Target="https://www.compraspublicas.gob.ec/ProcesoContratacion/compras/PC/informacionProcesoContratacion2.cpe?idSoliCompra=8FO48z_wodM0Maz7lMBOdBsHpSIkxD0YlP03ya-h1QI," TargetMode="External"/><Relationship Id="rId4" Type="http://schemas.openxmlformats.org/officeDocument/2006/relationships/hyperlink" Target="https://www.compraspublicas.gob.ec/ProcesoContratacion/compras/PC/informacionProcesoContratacion2.cpe?idSoliCompra=as-gnT52y0BEoUI0BfkJUjP0mkO41RRqgdWcBDtRp8s," TargetMode="External"/><Relationship Id="rId9" Type="http://schemas.openxmlformats.org/officeDocument/2006/relationships/hyperlink" Target="https://www.compraspublicas.gob.ec/ProcesoContratacion/compras/PC/informacionProcesoContratacion2.cpe?idSoliCompra=L4svijb5LIWLHG6NAY53Mm-JmjUmSUcEKnAxwvJHVzw," TargetMode="External"/><Relationship Id="rId14" Type="http://schemas.openxmlformats.org/officeDocument/2006/relationships/hyperlink" Target="https://www.compraspublicas.gob.ec/ProcesoContratacion/compras/PC/informacionProcesoContratacion2.cpe?idSoliCompra=3wygHQwO8VYx0XLV9YE7fY3M27Ad818zNy-oh7PMUt0," TargetMode="External"/><Relationship Id="rId22" Type="http://schemas.openxmlformats.org/officeDocument/2006/relationships/hyperlink" Target="https://www.compraspublicas.gob.ec/ProcesoContratacion/compras/PC/informacionProcesoContratacion2.cpe?idSoliCompra=wOx5DWZ4_BGJOQG9v_0UviyKEJ5daxcbbSA0c3JrGAw," TargetMode="External"/><Relationship Id="rId27" Type="http://schemas.openxmlformats.org/officeDocument/2006/relationships/hyperlink" Target="https://www.compraspublicas.gob.ec/ProcesoContratacion/compras/PC/informacionProcesoContratacion2.cpe?idSoliCompra=6-KFTHhEdGwFZKoGEVkgJca9qn2_wvXhPpX6XqGZHok," TargetMode="External"/><Relationship Id="rId30" Type="http://schemas.openxmlformats.org/officeDocument/2006/relationships/hyperlink" Target="https://www.compraspublicas.gob.ec/ProcesoContratacion/compras/PC/informacionProcesoContratacion2.cpe?idSoliCompra=n7zzWVtNMyCGYahueCzY30RYBss8pYN_QjbNn3MH2jA,"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compraspublicas.gob.ec/ProcesoContratacion/compras/IC/frmDetInfxAnio.cpe?idInf=zwgZtuMsdMUSezgTkcMwcqJRe3fHpJiA2qvmFz1PP0I,&amp;c=2" TargetMode="External"/><Relationship Id="rId3" Type="http://schemas.openxmlformats.org/officeDocument/2006/relationships/hyperlink" Target="https://www.compraspublicas.gob.ec/ProcesoContratacion/compras/IC/frmDetInfxAnio.cpe?idInf=WgE6HrPSzCxkUk-653ZnIo9wk6TO4DPr-YrHqLWoh4Y,&amp;c=2" TargetMode="External"/><Relationship Id="rId7" Type="http://schemas.openxmlformats.org/officeDocument/2006/relationships/hyperlink" Target="https://www.compraspublicas.gob.ec/ProcesoContratacion/compras/IC/frmDetInfxAnio.cpe?idInf=iyYZzlYRtJ4shyplda0tYdja6x26B7emQXBPQ-gZKlI,&amp;c=2" TargetMode="External"/><Relationship Id="rId2" Type="http://schemas.openxmlformats.org/officeDocument/2006/relationships/hyperlink" Target="https://www.compraspublicas.gob.ec/ProcesoContratacion/compras/IC/frmDetInfxAnio.cpe?idInf=MbAEJlUC6zZOGGkhsxfQ9_qSvPwdZ1KfVTQCTG5dxFE,&amp;c=2" TargetMode="External"/><Relationship Id="rId1" Type="http://schemas.openxmlformats.org/officeDocument/2006/relationships/hyperlink" Target="https://www.compraspublicas.gob.ec/ProcesoContratacion/compras/IC/frmDetInfxAnio.cpe?idInf=kKCOZG_dYEiHXVxQD0Pm7FWsbzVjBChLAyB7oZMooME,&amp;c=2" TargetMode="External"/><Relationship Id="rId6" Type="http://schemas.openxmlformats.org/officeDocument/2006/relationships/hyperlink" Target="https://www.compraspublicas.gob.ec/ProcesoContratacion/compras/IC/frmDetInfxAnio.cpe?idInf=x6hwah1JUE3xP5dSEhAoqyoKoQlH-W6BlqFd9vnn5Qk,&amp;c=2" TargetMode="External"/><Relationship Id="rId11" Type="http://schemas.openxmlformats.org/officeDocument/2006/relationships/hyperlink" Target="https://www.compraspublicas.gob.ec/ProcesoContratacion/compras/IC/frmDetInfxAnio.cpe?idInf=OHYARcQ6LR673mvFfFD4PR0Ahj-d7GDAyRsYrJ4ZllA,&amp;c=2" TargetMode="External"/><Relationship Id="rId5" Type="http://schemas.openxmlformats.org/officeDocument/2006/relationships/hyperlink" Target="https://www.compraspublicas.gob.ec/ProcesoContratacion/compras/IC/frmDetInfxAnio.cpe?idInf=9tarxQ8CVaTkDFSWGhT9xsM6cx6H7UJMIyLGj0CqXUQ,&amp;c=2" TargetMode="External"/><Relationship Id="rId10" Type="http://schemas.openxmlformats.org/officeDocument/2006/relationships/hyperlink" Target="https://www.compraspublicas.gob.ec/ProcesoContratacion/compras/IC/frmDetInfxAnio.cpe?idInf=0UiPGxAYGslS35w0I7zHXClW6eXQG9oMpXAwWiDYTBk,&amp;c=2" TargetMode="External"/><Relationship Id="rId4" Type="http://schemas.openxmlformats.org/officeDocument/2006/relationships/hyperlink" Target="https://www.compraspublicas.gob.ec/ProcesoContratacion/compras/IC/frmDetInfxAnio.cpe?idInf=TGZRh25526hq2FPE80ZwXB67IIo3Gr3gqdpOs51poW0,&amp;c=2" TargetMode="External"/><Relationship Id="rId9" Type="http://schemas.openxmlformats.org/officeDocument/2006/relationships/hyperlink" Target="https://www.compraspublicas.gob.ec/ProcesoContratacion/compras/IC/frmDetInfxAnio.cpe?idInf=JOtCHRr4jf3odOIeIQOB60xC0cvkL5EATTcIczLQ738,&amp;c=2"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compraspublicas.gob.ec/ProcesoContratacion/compras/PC/informacionProcesoContratacion2.cpe?idSoliCompra=iLeFuMuEUqrHYaUSCAt_TkP2evmlp6A75xzm4FTHIFE," TargetMode="External"/><Relationship Id="rId18" Type="http://schemas.openxmlformats.org/officeDocument/2006/relationships/hyperlink" Target="https://www.compraspublicas.gob.ec/ProcesoContratacion/compras/PC/informacionProcesoContratacion2.cpe?idSoliCompra=YzAYgBLXeckhRNmlRDXDnNZi2uxFNU850EDSS1EAjNM," TargetMode="External"/><Relationship Id="rId26" Type="http://schemas.openxmlformats.org/officeDocument/2006/relationships/hyperlink" Target="https://www.compraspublicas.gob.ec/ProcesoContratacion/compras/PC/informacionProcesoContratacion2.cpe?idSoliCompra=b5zvt3whV1z6SQ3n3prH6tBNGrAA8FpoA-7gIRPohBg," TargetMode="External"/><Relationship Id="rId39" Type="http://schemas.openxmlformats.org/officeDocument/2006/relationships/hyperlink" Target="https://www.compraspublicas.gob.ec/ProcesoContratacion/compras/PC/informacionProcesoContratacion2.cpe?idSoliCompra=PkFi5SE-0YVDwTf-RuEi2FOSvjV9rqmGRenrpIWUHW4," TargetMode="External"/><Relationship Id="rId21" Type="http://schemas.openxmlformats.org/officeDocument/2006/relationships/hyperlink" Target="https://www.compraspublicas.gob.ec/ProcesoContratacion/compras/PC/informacionProcesoContratacion2.cpe?idSoliCompra=o4XMYXUeAkr8f1eU2AQvlGgc3ttbS_3DnqVYGNdTLUw," TargetMode="External"/><Relationship Id="rId34" Type="http://schemas.openxmlformats.org/officeDocument/2006/relationships/hyperlink" Target="https://www.compraspublicas.gob.ec/ProcesoContratacion/compras/PC/informacionProcesoContratacion2.cpe?idSoliCompra=9onFgH99C4K4m8BCyj43b98cRQQJu_YURaB7jvfnFQc," TargetMode="External"/><Relationship Id="rId42" Type="http://schemas.openxmlformats.org/officeDocument/2006/relationships/hyperlink" Target="https://www.compraspublicas.gob.ec/ProcesoContratacion/compras/PC/informacionProcesoContratacion2.cpe?idSoliCompra=er9y0ZZ_N7JN5OPp9PAWWzOG6E83dI2oYrSlK4ZTfIc," TargetMode="External"/><Relationship Id="rId47" Type="http://schemas.openxmlformats.org/officeDocument/2006/relationships/hyperlink" Target="https://www.compraspublicas.gob.ec/ProcesoContratacion/compras/PC/informacionProcesoContratacion2.cpe?idSoliCompra=miXig39PZlk3Up5AO5hSfkuCX7KZf0DtYPxits7WGn8," TargetMode="External"/><Relationship Id="rId50" Type="http://schemas.openxmlformats.org/officeDocument/2006/relationships/hyperlink" Target="https://www.compraspublicas.gob.ec/ProcesoContratacion/compras/PC/informacionProcesoContratacion2.cpe?idSoliCompra=fOIwL6gdNe69hGT2gSvegH72fwzZ7ysVbLzE_uf3pj0," TargetMode="External"/><Relationship Id="rId55" Type="http://schemas.openxmlformats.org/officeDocument/2006/relationships/hyperlink" Target="https://www.compraspublicas.gob.ec/ProcesoContratacion/compras/PC/informacionProcesoContratacion2.cpe?idSoliCompra=P4mQXn2sZp-CLBCRzIGQUGwqsSoga3pw8aAbFChRpjs," TargetMode="External"/><Relationship Id="rId7" Type="http://schemas.openxmlformats.org/officeDocument/2006/relationships/hyperlink" Target="https://www.compraspublicas.gob.ec/ProcesoContratacion/compras/PC/informacionProcesoContratacion2.cpe?idSoliCompra=3bHi90EFk3Q1tCPD_eiJVhOaJBpItvluBEmw3QwHo3I," TargetMode="External"/><Relationship Id="rId2" Type="http://schemas.openxmlformats.org/officeDocument/2006/relationships/hyperlink" Target="https://www.compraspublicas.gob.ec/ProcesoContratacion/compras/PC/informacionProcesoContratacion2.cpe?idSoliCompra=Uw0yZQQdq3bM4q7nbvomrw0-KGc3GgLrkXM2Z7qVS-Q," TargetMode="External"/><Relationship Id="rId16" Type="http://schemas.openxmlformats.org/officeDocument/2006/relationships/hyperlink" Target="https://www.compraspublicas.gob.ec/ProcesoContratacion/compras/PC/informacionProcesoContratacion2.cpe?idSoliCompra=HkAGR7U173v-o-Gn1o8CIElRYD4iJdhLR26Sp8RKs6k," TargetMode="External"/><Relationship Id="rId29" Type="http://schemas.openxmlformats.org/officeDocument/2006/relationships/hyperlink" Target="https://www.compraspublicas.gob.ec/ProcesoContratacion/compras/PC/informacionProcesoContratacion2.cpe?idSoliCompra=CDiW1ObUaYENYN8IzfjRNAHpBo2kqa2JieJMezKsb_4," TargetMode="External"/><Relationship Id="rId11" Type="http://schemas.openxmlformats.org/officeDocument/2006/relationships/hyperlink" Target="https://www.compraspublicas.gob.ec/ProcesoContratacion/compras/PC/informacionProcesoContratacion2.cpe?idSoliCompra=6gFlIbvvBbVYmZK5cHStu3ncAwfaDRpxTzOcjZpX-hI," TargetMode="External"/><Relationship Id="rId24" Type="http://schemas.openxmlformats.org/officeDocument/2006/relationships/hyperlink" Target="https://www.compraspublicas.gob.ec/ProcesoContratacion/compras/PC/informacionProcesoContratacion2.cpe?idSoliCompra=H81gICYOTxJpcR_zoGYmNlbxJuCU8WqwE9OogDWSQ7g," TargetMode="External"/><Relationship Id="rId32" Type="http://schemas.openxmlformats.org/officeDocument/2006/relationships/hyperlink" Target="https://www.compraspublicas.gob.ec/ProcesoContratacion/compras/PC/informacionProcesoContratacion2.cpe?idSoliCompra=Ckd1_MRuwXbPgQpbzOMe6fH6OUiZi6uutQZnpnFsa90," TargetMode="External"/><Relationship Id="rId37" Type="http://schemas.openxmlformats.org/officeDocument/2006/relationships/hyperlink" Target="https://www.compraspublicas.gob.ec/ProcesoContratacion/compras/PC/informacionProcesoContratacion2.cpe?idSoliCompra=ICMUmvoPTkN7VNxtKc1jOwdHkn5MOVNUeKD9yPWIjHk," TargetMode="External"/><Relationship Id="rId40" Type="http://schemas.openxmlformats.org/officeDocument/2006/relationships/hyperlink" Target="https://www.compraspublicas.gob.ec/ProcesoContratacion/compras/PC/informacionProcesoContratacion2.cpe?idSoliCompra=FZx_O-Mrxmj7Zn2SIpopevX5Dwzrd0YpGSQ6o91bdyo," TargetMode="External"/><Relationship Id="rId45" Type="http://schemas.openxmlformats.org/officeDocument/2006/relationships/hyperlink" Target="https://www.compraspublicas.gob.ec/ProcesoContratacion/compras/PC/informacionProcesoContratacion2.cpe?idSoliCompra=pZMdJRcUuvUWBu275AlPGjKU-40iwWz8OpNTXh5V-Zs," TargetMode="External"/><Relationship Id="rId53" Type="http://schemas.openxmlformats.org/officeDocument/2006/relationships/hyperlink" Target="https://www.compraspublicas.gob.ec/ProcesoContratacion/compras/PC/informacionProcesoContratacion2.cpe?idSoliCompra=C-P23Ck6jvBejgF7QDasIWK59BMBTPgayas3Go7gvIY," TargetMode="External"/><Relationship Id="rId5" Type="http://schemas.openxmlformats.org/officeDocument/2006/relationships/hyperlink" Target="https://www.compraspublicas.gob.ec/ProcesoContratacion/compras/PC/informacionProcesoContratacion2.cpe?idSoliCompra=b91jzM7dUHG1OTqmiSlVOToEQS6Tv6RPTB1DkBMrwKA," TargetMode="External"/><Relationship Id="rId19" Type="http://schemas.openxmlformats.org/officeDocument/2006/relationships/hyperlink" Target="https://www.compraspublicas.gob.ec/ProcesoContratacion/compras/PC/informacionProcesoContratacion2.cpe?idSoliCompra=CoTFbSaS0ubiwlvxssg46rPH4hHlNfdS0JTM3ERgwS4," TargetMode="External"/><Relationship Id="rId4" Type="http://schemas.openxmlformats.org/officeDocument/2006/relationships/hyperlink" Target="https://www.compraspublicas.gob.ec/ProcesoContratacion/compras/PC/informacionProcesoContratacion2.cpe?idSoliCompra=7cW5p3KsdQynV2AwinyBopWRcWKSBY__AnhDK5YOjVI," TargetMode="External"/><Relationship Id="rId9" Type="http://schemas.openxmlformats.org/officeDocument/2006/relationships/hyperlink" Target="https://www.compraspublicas.gob.ec/ProcesoContratacion/compras/PC/informacionProcesoContratacion2.cpe?idSoliCompra=RHUcBpZqI54oHQuz51WQJL7ISukF1ludptGSa4qST-c," TargetMode="External"/><Relationship Id="rId14" Type="http://schemas.openxmlformats.org/officeDocument/2006/relationships/hyperlink" Target="https://www.compraspublicas.gob.ec/ProcesoContratacion/compras/PC/informacionProcesoContratacion2.cpe?idSoliCompra=idBWOjVLmVfMUaS2C3dtxjmgXJt6qLrTDtqymVbl9r0," TargetMode="External"/><Relationship Id="rId22" Type="http://schemas.openxmlformats.org/officeDocument/2006/relationships/hyperlink" Target="https://www.compraspublicas.gob.ec/ProcesoContratacion/compras/PC/informacionProcesoContratacion2.cpe?idSoliCompra=p1LPE6Pc8nXQuMxpfB1Caw-_G_II9jV0FYB9t1b39Ew," TargetMode="External"/><Relationship Id="rId27" Type="http://schemas.openxmlformats.org/officeDocument/2006/relationships/hyperlink" Target="https://www.compraspublicas.gob.ec/ProcesoContratacion/compras/PC/informacionProcesoContratacion2.cpe?idSoliCompra=UMFqZccJoAWR5TaYkNZRP5l-k9CKxvIdFOlkCsFrXPs," TargetMode="External"/><Relationship Id="rId30" Type="http://schemas.openxmlformats.org/officeDocument/2006/relationships/hyperlink" Target="https://www.compraspublicas.gob.ec/ProcesoContratacion/compras/PC/informacionProcesoContratacion2.cpe?idSoliCompra=ggY6TZ0_a3S0JjzhXiRo81Y36-BY-13QUGNEtHNo93c," TargetMode="External"/><Relationship Id="rId35" Type="http://schemas.openxmlformats.org/officeDocument/2006/relationships/hyperlink" Target="https://www.compraspublicas.gob.ec/ProcesoContratacion/compras/PC/informacionProcesoContratacion2.cpe?idSoliCompra=KARMt5P4Zg0rDwntqE-pXrM-n_mF0vGHkEkYHMviDZQ," TargetMode="External"/><Relationship Id="rId43" Type="http://schemas.openxmlformats.org/officeDocument/2006/relationships/hyperlink" Target="https://www.compraspublicas.gob.ec/ProcesoContratacion/compras/PC/informacionProcesoContratacion2.cpe?idSoliCompra=fAhpIfy0CFog42vJbXIx75oCvuwAFr8QrewLcx2sz_U," TargetMode="External"/><Relationship Id="rId48" Type="http://schemas.openxmlformats.org/officeDocument/2006/relationships/hyperlink" Target="https://www.compraspublicas.gob.ec/ProcesoContratacion/compras/PC/informacionProcesoContratacion2.cpe?idSoliCompra=ORL4uV-wisYDOBcBSZA26ZmsWzJoR1iphrE9ash0S7s," TargetMode="External"/><Relationship Id="rId56" Type="http://schemas.openxmlformats.org/officeDocument/2006/relationships/hyperlink" Target="https://www.compraspublicas.gob.ec/ProcesoContratacion/compras/PC/informacionProcesoContratacion2.cpe?idSoliCompra=XI-MDE8yaTDnadvQkW-6sHuNJMFMgH5Qpwvc9pr9TFQ," TargetMode="External"/><Relationship Id="rId8" Type="http://schemas.openxmlformats.org/officeDocument/2006/relationships/hyperlink" Target="https://www.compraspublicas.gob.ec/ProcesoContratacion/compras/PC/informacionProcesoContratacion2.cpe?idSoliCompra=VqaZ_kY6_R_IwrMA-fOsPkc0eyBqsFINnfqLxhnN000," TargetMode="External"/><Relationship Id="rId51" Type="http://schemas.openxmlformats.org/officeDocument/2006/relationships/hyperlink" Target="https://www.compraspublicas.gob.ec/ProcesoContratacion/compras/PC/informacionProcesoContratacion2.cpe?idSoliCompra=ubxOONoA7uJNys0eJglX2_Mup478MWcdm7pcvkPl5Vc," TargetMode="External"/><Relationship Id="rId3" Type="http://schemas.openxmlformats.org/officeDocument/2006/relationships/hyperlink" Target="https://www.compraspublicas.gob.ec/ProcesoContratacion/compras/PC/informacionProcesoContratacion2.cpe?idSoliCompra=DoV7XScWNg6vEFBPO49-RTH333hLAUgPRhTY3BZH4Ag," TargetMode="External"/><Relationship Id="rId12" Type="http://schemas.openxmlformats.org/officeDocument/2006/relationships/hyperlink" Target="https://www.compraspublicas.gob.ec/ProcesoContratacion/compras/PC/informacionProcesoContratacion2.cpe?idSoliCompra=mgug3X5HsRZGLUhE7bRAz9oaOTg2nReVXfJmIF2Z2vs," TargetMode="External"/><Relationship Id="rId17" Type="http://schemas.openxmlformats.org/officeDocument/2006/relationships/hyperlink" Target="https://www.compraspublicas.gob.ec/ProcesoContratacion/compras/PC/informacionProcesoContratacion2.cpe?idSoliCompra=XjOZPq4Qi_APkbnHZAfS4g1YhzQsScs7GHcuVZWZSPI," TargetMode="External"/><Relationship Id="rId25" Type="http://schemas.openxmlformats.org/officeDocument/2006/relationships/hyperlink" Target="https://www.compraspublicas.gob.ec/ProcesoContratacion/compras/PC/informacionProcesoContratacion2.cpe?idSoliCompra=-GHDwna6zfdUX0dRZrRPtslynRzlpG0NeIFoK_DGf1c," TargetMode="External"/><Relationship Id="rId33" Type="http://schemas.openxmlformats.org/officeDocument/2006/relationships/hyperlink" Target="https://www.compraspublicas.gob.ec/ProcesoContratacion/compras/PC/informacionProcesoContratacion2.cpe?idSoliCompra=cFNQhc1WBDxluUNJVx-YduYjQr8FVEXq38NfPzBA63A," TargetMode="External"/><Relationship Id="rId38" Type="http://schemas.openxmlformats.org/officeDocument/2006/relationships/hyperlink" Target="https://www.compraspublicas.gob.ec/ProcesoContratacion/compras/PC/informacionProcesoContratacion2.cpe?idSoliCompra=t1N0ey9g6WhD4mmnW-cXV7pb49I-d8Uy4VTo3AUTn9E," TargetMode="External"/><Relationship Id="rId46" Type="http://schemas.openxmlformats.org/officeDocument/2006/relationships/hyperlink" Target="https://www.compraspublicas.gob.ec/ProcesoContratacion/compras/PC/informacionProcesoContratacion2.cpe?idSoliCompra=skgvl6xRrgLuhsle9BEGF9caq6_-MtNdB3HKyz7EoAM," TargetMode="External"/><Relationship Id="rId20" Type="http://schemas.openxmlformats.org/officeDocument/2006/relationships/hyperlink" Target="https://www.compraspublicas.gob.ec/ProcesoContratacion/compras/PC/informacionProcesoContratacion2.cpe?idSoliCompra=LvGhQ41xKg1fUZOUL066ibpcXHjbJE0kaLxf4FZ-D2c," TargetMode="External"/><Relationship Id="rId41" Type="http://schemas.openxmlformats.org/officeDocument/2006/relationships/hyperlink" Target="https://www.compraspublicas.gob.ec/ProcesoContratacion/compras/PC/informacionProcesoContratacion2.cpe?idSoliCompra=CrQYopMk7VZ1-Jd89nB9p5wuGlBeQ-vbmbHDlvWgt_M," TargetMode="External"/><Relationship Id="rId54" Type="http://schemas.openxmlformats.org/officeDocument/2006/relationships/hyperlink" Target="https://www.compraspublicas.gob.ec/ProcesoContratacion/compras/PC/informacionProcesoContratacion2.cpe?idSoliCompra=QFmiHkr-VBfXbBXgLzEf4Mz51jgbr0Gxitwn56v1dak," TargetMode="External"/><Relationship Id="rId1" Type="http://schemas.openxmlformats.org/officeDocument/2006/relationships/hyperlink" Target="https://www.compraspublicas.gob.ec/ProcesoContratacion/compras/PC/informacionProcesoContratacion2.cpe?idSoliCompra=XWQmGGYmvF_UwND0PHAS7BpnLz6BX9DCwK1VU8DELnU," TargetMode="External"/><Relationship Id="rId6" Type="http://schemas.openxmlformats.org/officeDocument/2006/relationships/hyperlink" Target="https://www.compraspublicas.gob.ec/ProcesoContratacion/compras/PC/informacionProcesoContratacion2.cpe?idSoliCompra=X18AJnE6a8jHvlK7Fvpb5LGkEj313gHksmKuVdRG8G0," TargetMode="External"/><Relationship Id="rId15" Type="http://schemas.openxmlformats.org/officeDocument/2006/relationships/hyperlink" Target="https://www.compraspublicas.gob.ec/ProcesoContratacion/compras/PC/informacionProcesoContratacion2.cpe?idSoliCompra=hImxvAD4N0cssfOB6JLb1iqBqCMAAP1ZbDzEzuKQmUI," TargetMode="External"/><Relationship Id="rId23" Type="http://schemas.openxmlformats.org/officeDocument/2006/relationships/hyperlink" Target="https://www.compraspublicas.gob.ec/ProcesoContratacion/compras/PC/informacionProcesoContratacion2.cpe?idSoliCompra=6QnzfWVusAP4kgGulIBW_vszHt7WvlhgIaeSyClEDaY," TargetMode="External"/><Relationship Id="rId28" Type="http://schemas.openxmlformats.org/officeDocument/2006/relationships/hyperlink" Target="https://www.compraspublicas.gob.ec/ProcesoContratacion/compras/PC/informacionProcesoContratacion2.cpe?idSoliCompra=aPrhKIpEONHGF3lqGzBcM_9UYx1LFdiG1FToDhvnR2s," TargetMode="External"/><Relationship Id="rId36" Type="http://schemas.openxmlformats.org/officeDocument/2006/relationships/hyperlink" Target="https://www.compraspublicas.gob.ec/ProcesoContratacion/compras/PC/informacionProcesoContratacion2.cpe?idSoliCompra=JBSQxRwH_puGgI8ExvJDhBjxWWO8PoFMZRKDPKtk8Vc," TargetMode="External"/><Relationship Id="rId49" Type="http://schemas.openxmlformats.org/officeDocument/2006/relationships/hyperlink" Target="https://www.compraspublicas.gob.ec/ProcesoContratacion/compras/PC/informacionProcesoContratacion2.cpe?idSoliCompra=4U5J97IjFC6jxMZKjHSqTGOuPdePiemGYIfWih2ijyM," TargetMode="External"/><Relationship Id="rId57" Type="http://schemas.openxmlformats.org/officeDocument/2006/relationships/hyperlink" Target="https://www.compraspublicas.gob.ec/ProcesoContratacion/compras/PC/informacionProcesoContratacion2.cpe?idSoliCompra=I1vJchtA4LzCM1YjryoSHQA44fTd8PbeLt4017JiSro," TargetMode="External"/><Relationship Id="rId10" Type="http://schemas.openxmlformats.org/officeDocument/2006/relationships/hyperlink" Target="https://www.compraspublicas.gob.ec/ProcesoContratacion/compras/PC/informacionProcesoContratacion2.cpe?idSoliCompra=i1grZwGEzAI-kgMeyT9pyeRmz2lOH9hNfn6-EuBRFyA," TargetMode="External"/><Relationship Id="rId31" Type="http://schemas.openxmlformats.org/officeDocument/2006/relationships/hyperlink" Target="https://www.compraspublicas.gob.ec/ProcesoContratacion/compras/PC/informacionProcesoContratacion2.cpe?idSoliCompra=hPmBkPBJ-BtiI7DgFVAADbwx4Oi0NkAgd2mKjq0jjrc," TargetMode="External"/><Relationship Id="rId44" Type="http://schemas.openxmlformats.org/officeDocument/2006/relationships/hyperlink" Target="https://www.compraspublicas.gob.ec/ProcesoContratacion/compras/PC/informacionProcesoContratacion2.cpe?idSoliCompra=m9zoqmIoOI-QuFfdanH5gFh1XKcJqHsySUorDosGvC8," TargetMode="External"/><Relationship Id="rId52" Type="http://schemas.openxmlformats.org/officeDocument/2006/relationships/hyperlink" Target="https://www.compraspublicas.gob.ec/ProcesoContratacion/compras/PC/informacionProcesoContratacion2.cpe?idSoliCompra=D6PJMifmAvY948BNJTvoLiYyC4PJqhF8-iOP_JmhJY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compraspublicas.gob.ec/ProcesoContratacion/compras/PC/informacionProcesoContratacion2.cpe?idSoliCompra=xSrc6M4VOEtXwwaoc1rvUa64FwAGc2t_T0I4lHqpPp8,"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compraspublicas.gob.ec/ProcesoContratacion/compras/PC/informacionProcesoContratacion2.cpe?idSoliCompra=aNHbPJLlf25B5SF1zd-G0IUHoOMFgDGKAkRII0MRH7w," TargetMode="External"/><Relationship Id="rId1" Type="http://schemas.openxmlformats.org/officeDocument/2006/relationships/hyperlink" Target="https://www.compraspublicas.gob.ec/ProcesoContratacion/compras/PC/informacionProcesoContratacion2.cpe?idSoliCompra=7HwvJAMg7X4EBZqisTVuLKPbgMP7AKv3O8OOl8KncD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ompraspublicas.gob.ec/ProcesoContratacion/compras/PC/informacionProcesoContratacion2.cpe?idSoliCompra=ZniOqQAQkixGqlANFvekHp3bHpD3WnLbmy6X7Ut0MEY," TargetMode="External"/><Relationship Id="rId2" Type="http://schemas.openxmlformats.org/officeDocument/2006/relationships/hyperlink" Target="https://www.compraspublicas.gob.ec/ProcesoContratacion/compras/PC/informacionProcesoContratacion2.cpe?idSoliCompra=rw_a7_EtMNOlZUvG0sLbvL1wNn5rH9oPK5TdKLW-5Qs," TargetMode="External"/><Relationship Id="rId1" Type="http://schemas.openxmlformats.org/officeDocument/2006/relationships/hyperlink" Target="https://www.compraspublicas.gob.ec/ProcesoContratacion/compras/PC/informacionProcesoContratacion2.cpe?idSoliCompra=d34X0sjn2jmTWGf3R5VDvo2HAcYaKw60E0pMMDZKhTg," TargetMode="External"/><Relationship Id="rId5" Type="http://schemas.openxmlformats.org/officeDocument/2006/relationships/hyperlink" Target="https://www.compraspublicas.gob.ec/ProcesoContratacion/compras/PC/informacionProcesoContratacion2.cpe?idSoliCompra=YmZh9v7nZ1TnV8C6EBZpA0U64gQ2wLZJY2mDuxCH_WM," TargetMode="External"/><Relationship Id="rId4" Type="http://schemas.openxmlformats.org/officeDocument/2006/relationships/hyperlink" Target="https://www.compraspublicas.gob.ec/ProcesoContratacion/compras/PC/informacionProcesoContratacion2.cpe?idSoliCompra=_nFd4MFOBtBb15-HMjo8al00KZ30ny87l-UJL0ss5FE,"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compraspublicas.gob.ec/ProcesoContratacion/compras/PC/informacionProcesoContratacion2.cpe?idSoliCompra=RVWKIjvcDNEF3GpbReNkFOlgx4wVxdRkEvGZPjU0quc," TargetMode="External"/><Relationship Id="rId1" Type="http://schemas.openxmlformats.org/officeDocument/2006/relationships/hyperlink" Target="https://www.compraspublicas.gob.ec/ProcesoContratacion/compras/PC/informacionProcesoContratacion2.cpe?idSoliCompra=pIcOYz0Kh28P5PTt02AkIlpuUEQmK4sNeEmEwZ8ZC44,"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ompraspublicas.gob.ec/ProcesoContratacion/compras/PC/informacionProcesoContratacion2.cpe?idSoliCompra=wTGFbM8Xbd831LhomVEDOexc4B6JdEezbQoaaALR0ec," TargetMode="External"/><Relationship Id="rId1" Type="http://schemas.openxmlformats.org/officeDocument/2006/relationships/hyperlink" Target="https://www.compraspublicas.gob.ec/ProcesoContratacion/compras/PC/informacionProcesoContratacion2.cpe?idSoliCompra=xDYuPfzEkKH2878gdCvdVcIDLakkymatTt_e4Siqyec,"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compraspublicas.gob.ec/ProcesoContratacion/compras/PC/informacionProcesoContratacion2.cpe?idSoliCompra=p4jXOIcG9d1jMFQl2kZisO9tvmE6rbh7rMaUJK0QVf0," TargetMode="External"/><Relationship Id="rId1" Type="http://schemas.openxmlformats.org/officeDocument/2006/relationships/hyperlink" Target="https://www.compraspublicas.gob.ec/ProcesoContratacion/compras/PC/informacionProcesoContratacion2.cpe?idSoliCompra=zfg0x7m6zsSdFir1eGJ6bgSwL-ZA1YWCoIXVSokEy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
  <sheetViews>
    <sheetView workbookViewId="0">
      <selection activeCell="C5" sqref="C5"/>
    </sheetView>
  </sheetViews>
  <sheetFormatPr baseColWidth="10" defaultRowHeight="15" x14ac:dyDescent="0.25"/>
  <cols>
    <col min="1" max="1" width="5.5703125" style="33" customWidth="1"/>
    <col min="2" max="2" width="22" style="33" customWidth="1"/>
    <col min="3" max="3" width="39.5703125" style="40" customWidth="1"/>
    <col min="4" max="4" width="18.42578125" style="33" customWidth="1"/>
    <col min="5" max="5" width="13.7109375" style="33" customWidth="1"/>
    <col min="6" max="6" width="14.140625" style="33" customWidth="1"/>
    <col min="7" max="7" width="12" style="33" customWidth="1"/>
    <col min="8" max="16384" width="11.42578125" style="33"/>
  </cols>
  <sheetData>
    <row r="2" spans="1:7" ht="59.25" customHeight="1" x14ac:dyDescent="0.25">
      <c r="A2" s="33" t="s">
        <v>223</v>
      </c>
      <c r="B2" s="16" t="s">
        <v>0</v>
      </c>
      <c r="C2" s="16" t="s">
        <v>1</v>
      </c>
      <c r="D2" s="16" t="s">
        <v>3</v>
      </c>
      <c r="E2" s="16" t="s">
        <v>210</v>
      </c>
      <c r="F2" s="16" t="s">
        <v>209</v>
      </c>
      <c r="G2" s="16" t="s">
        <v>211</v>
      </c>
    </row>
    <row r="3" spans="1:7" ht="90" x14ac:dyDescent="0.25">
      <c r="A3" s="33">
        <v>1</v>
      </c>
      <c r="B3" s="35" t="s">
        <v>4</v>
      </c>
      <c r="C3" s="35" t="s">
        <v>5</v>
      </c>
      <c r="D3" s="11">
        <v>42004.334027777775</v>
      </c>
      <c r="E3" s="2">
        <v>30297.96</v>
      </c>
      <c r="F3" s="36">
        <v>27400</v>
      </c>
      <c r="G3" s="36">
        <f>E3-F3</f>
        <v>2897.9599999999991</v>
      </c>
    </row>
    <row r="4" spans="1:7" ht="120" x14ac:dyDescent="0.25">
      <c r="A4" s="33">
        <v>2</v>
      </c>
      <c r="B4" s="35" t="s">
        <v>6</v>
      </c>
      <c r="C4" s="35" t="s">
        <v>7</v>
      </c>
      <c r="D4" s="11">
        <v>41981.417361111111</v>
      </c>
      <c r="E4" s="2">
        <v>26380.28</v>
      </c>
      <c r="F4" s="36">
        <v>24687</v>
      </c>
      <c r="G4" s="36">
        <f t="shared" ref="G4:G33" si="0">E4-F4</f>
        <v>1693.2799999999988</v>
      </c>
    </row>
    <row r="5" spans="1:7" ht="90" x14ac:dyDescent="0.25">
      <c r="A5" s="33">
        <v>3</v>
      </c>
      <c r="B5" s="35" t="s">
        <v>8</v>
      </c>
      <c r="C5" s="35" t="s">
        <v>9</v>
      </c>
      <c r="D5" s="11">
        <v>41977.416666666664</v>
      </c>
      <c r="E5" s="2">
        <v>30043.37</v>
      </c>
      <c r="F5" s="36">
        <v>27998</v>
      </c>
      <c r="G5" s="36">
        <f t="shared" si="0"/>
        <v>2045.369999999999</v>
      </c>
    </row>
    <row r="6" spans="1:7" ht="195" x14ac:dyDescent="0.25">
      <c r="A6" s="33">
        <v>4</v>
      </c>
      <c r="B6" s="35" t="s">
        <v>10</v>
      </c>
      <c r="C6" s="35" t="s">
        <v>11</v>
      </c>
      <c r="D6" s="11">
        <v>41967.381944444445</v>
      </c>
      <c r="E6" s="2">
        <v>110019.46</v>
      </c>
      <c r="F6" s="36">
        <v>102318.1</v>
      </c>
      <c r="G6" s="36">
        <f t="shared" si="0"/>
        <v>7701.3600000000006</v>
      </c>
    </row>
    <row r="7" spans="1:7" ht="60" x14ac:dyDescent="0.25">
      <c r="A7" s="33">
        <v>5</v>
      </c>
      <c r="B7" s="35" t="s">
        <v>12</v>
      </c>
      <c r="C7" s="35" t="s">
        <v>13</v>
      </c>
      <c r="D7" s="11">
        <v>41962.666666666664</v>
      </c>
      <c r="E7" s="2">
        <v>47077.71</v>
      </c>
      <c r="F7" s="36">
        <v>44723.28</v>
      </c>
      <c r="G7" s="36">
        <f t="shared" si="0"/>
        <v>2354.4300000000003</v>
      </c>
    </row>
    <row r="8" spans="1:7" ht="75" x14ac:dyDescent="0.25">
      <c r="A8" s="33">
        <v>6</v>
      </c>
      <c r="B8" s="35" t="s">
        <v>14</v>
      </c>
      <c r="C8" s="35" t="s">
        <v>15</v>
      </c>
      <c r="D8" s="11">
        <v>41950.6875</v>
      </c>
      <c r="E8" s="2">
        <v>15380</v>
      </c>
      <c r="F8" s="36">
        <v>15375</v>
      </c>
      <c r="G8" s="36">
        <f t="shared" si="0"/>
        <v>5</v>
      </c>
    </row>
    <row r="9" spans="1:7" ht="105" x14ac:dyDescent="0.25">
      <c r="A9" s="33">
        <v>7</v>
      </c>
      <c r="B9" s="35" t="s">
        <v>16</v>
      </c>
      <c r="C9" s="35" t="s">
        <v>17</v>
      </c>
      <c r="D9" s="11">
        <v>41950.666666666664</v>
      </c>
      <c r="E9" s="2">
        <v>12399</v>
      </c>
      <c r="F9" s="36">
        <v>12395</v>
      </c>
      <c r="G9" s="36">
        <f t="shared" si="0"/>
        <v>4</v>
      </c>
    </row>
    <row r="10" spans="1:7" ht="75" x14ac:dyDescent="0.25">
      <c r="A10" s="33">
        <v>8</v>
      </c>
      <c r="B10" s="35" t="s">
        <v>18</v>
      </c>
      <c r="C10" s="35" t="s">
        <v>19</v>
      </c>
      <c r="D10" s="11">
        <v>41939.597222222219</v>
      </c>
      <c r="E10" s="2">
        <v>102048.1</v>
      </c>
      <c r="F10" s="36">
        <v>96048.1</v>
      </c>
      <c r="G10" s="36">
        <f t="shared" si="0"/>
        <v>6000</v>
      </c>
    </row>
    <row r="11" spans="1:7" ht="90" x14ac:dyDescent="0.25">
      <c r="A11" s="33">
        <v>9</v>
      </c>
      <c r="B11" s="35" t="s">
        <v>20</v>
      </c>
      <c r="C11" s="35" t="s">
        <v>21</v>
      </c>
      <c r="D11" s="11">
        <v>41933.333333333336</v>
      </c>
      <c r="E11" s="2">
        <v>20635.18</v>
      </c>
      <c r="F11" s="36">
        <v>19399</v>
      </c>
      <c r="G11" s="36">
        <f t="shared" si="0"/>
        <v>1236.1800000000003</v>
      </c>
    </row>
    <row r="12" spans="1:7" ht="90" x14ac:dyDescent="0.25">
      <c r="A12" s="33">
        <v>10</v>
      </c>
      <c r="B12" s="35" t="s">
        <v>22</v>
      </c>
      <c r="C12" s="35" t="s">
        <v>23</v>
      </c>
      <c r="D12" s="11">
        <v>41926.417361111111</v>
      </c>
      <c r="E12" s="2">
        <v>68238.94</v>
      </c>
      <c r="F12" s="36">
        <v>62779.82</v>
      </c>
      <c r="G12" s="36">
        <f t="shared" si="0"/>
        <v>5459.1200000000026</v>
      </c>
    </row>
    <row r="13" spans="1:7" ht="45" x14ac:dyDescent="0.25">
      <c r="A13" s="33">
        <v>11</v>
      </c>
      <c r="B13" s="35" t="s">
        <v>24</v>
      </c>
      <c r="C13" s="35" t="s">
        <v>25</v>
      </c>
      <c r="D13" s="11">
        <v>41926.416666666664</v>
      </c>
      <c r="E13" s="2">
        <v>8799.9599999999991</v>
      </c>
      <c r="F13" s="36">
        <v>7780</v>
      </c>
      <c r="G13" s="36">
        <f t="shared" si="0"/>
        <v>1019.9599999999991</v>
      </c>
    </row>
    <row r="14" spans="1:7" ht="60" x14ac:dyDescent="0.25">
      <c r="A14" s="33">
        <v>12</v>
      </c>
      <c r="B14" s="35" t="s">
        <v>26</v>
      </c>
      <c r="C14" s="35" t="s">
        <v>27</v>
      </c>
      <c r="D14" s="11">
        <v>41906.681250000001</v>
      </c>
      <c r="E14" s="2">
        <v>43987.96</v>
      </c>
      <c r="F14" s="36">
        <v>41459.040000000001</v>
      </c>
      <c r="G14" s="36">
        <f t="shared" si="0"/>
        <v>2528.9199999999983</v>
      </c>
    </row>
    <row r="15" spans="1:7" ht="90" x14ac:dyDescent="0.25">
      <c r="A15" s="33">
        <v>13</v>
      </c>
      <c r="B15" s="35" t="s">
        <v>28</v>
      </c>
      <c r="C15" s="35" t="s">
        <v>29</v>
      </c>
      <c r="D15" s="11">
        <v>41906.680555555555</v>
      </c>
      <c r="E15" s="2">
        <v>9365.7999999999993</v>
      </c>
      <c r="F15" s="36">
        <v>5280</v>
      </c>
      <c r="G15" s="36">
        <f t="shared" si="0"/>
        <v>4085.7999999999993</v>
      </c>
    </row>
    <row r="16" spans="1:7" ht="75" x14ac:dyDescent="0.25">
      <c r="A16" s="33">
        <v>14</v>
      </c>
      <c r="B16" s="35" t="s">
        <v>30</v>
      </c>
      <c r="C16" s="35" t="s">
        <v>31</v>
      </c>
      <c r="D16" s="11">
        <v>41905.5</v>
      </c>
      <c r="E16" s="2">
        <v>7548.16</v>
      </c>
      <c r="F16" s="36">
        <v>7150</v>
      </c>
      <c r="G16" s="36">
        <f t="shared" si="0"/>
        <v>398.15999999999985</v>
      </c>
    </row>
    <row r="17" spans="1:7" ht="45" x14ac:dyDescent="0.25">
      <c r="A17" s="33">
        <v>15</v>
      </c>
      <c r="B17" s="35" t="s">
        <v>32</v>
      </c>
      <c r="C17" s="35" t="s">
        <v>33</v>
      </c>
      <c r="D17" s="11">
        <v>41879.479166666664</v>
      </c>
      <c r="E17" s="2">
        <v>21220</v>
      </c>
      <c r="F17" s="36">
        <v>20150</v>
      </c>
      <c r="G17" s="36">
        <f t="shared" si="0"/>
        <v>1070</v>
      </c>
    </row>
    <row r="18" spans="1:7" ht="45" x14ac:dyDescent="0.25">
      <c r="A18" s="33">
        <v>16</v>
      </c>
      <c r="B18" s="35" t="s">
        <v>34</v>
      </c>
      <c r="C18" s="35" t="s">
        <v>35</v>
      </c>
      <c r="D18" s="11">
        <v>41877.388888888891</v>
      </c>
      <c r="E18" s="2">
        <v>9150</v>
      </c>
      <c r="F18" s="36">
        <v>7135</v>
      </c>
      <c r="G18" s="36">
        <f t="shared" si="0"/>
        <v>2015</v>
      </c>
    </row>
    <row r="19" spans="1:7" ht="45" x14ac:dyDescent="0.25">
      <c r="A19" s="33">
        <v>17</v>
      </c>
      <c r="B19" s="35" t="s">
        <v>36</v>
      </c>
      <c r="C19" s="35" t="s">
        <v>37</v>
      </c>
      <c r="D19" s="11">
        <v>41877.378472222219</v>
      </c>
      <c r="E19" s="2">
        <v>8799.9599999999991</v>
      </c>
      <c r="F19" s="36">
        <v>8399</v>
      </c>
      <c r="G19" s="36">
        <f t="shared" si="0"/>
        <v>400.95999999999913</v>
      </c>
    </row>
    <row r="20" spans="1:7" ht="75" x14ac:dyDescent="0.25">
      <c r="A20" s="33">
        <v>18</v>
      </c>
      <c r="B20" s="35" t="s">
        <v>38</v>
      </c>
      <c r="C20" s="35" t="s">
        <v>39</v>
      </c>
      <c r="D20" s="11">
        <v>41877.376388888886</v>
      </c>
      <c r="E20" s="2">
        <v>36500</v>
      </c>
      <c r="F20" s="36">
        <v>33488</v>
      </c>
      <c r="G20" s="36">
        <f t="shared" si="0"/>
        <v>3012</v>
      </c>
    </row>
    <row r="21" spans="1:7" ht="75" x14ac:dyDescent="0.25">
      <c r="A21" s="33">
        <v>19</v>
      </c>
      <c r="B21" s="35" t="s">
        <v>40</v>
      </c>
      <c r="C21" s="35" t="s">
        <v>41</v>
      </c>
      <c r="D21" s="11">
        <v>41877.375694444447</v>
      </c>
      <c r="E21" s="2">
        <v>8928.5</v>
      </c>
      <c r="F21" s="36">
        <v>8200</v>
      </c>
      <c r="G21" s="36">
        <f t="shared" si="0"/>
        <v>728.5</v>
      </c>
    </row>
    <row r="22" spans="1:7" ht="45" x14ac:dyDescent="0.25">
      <c r="A22" s="33">
        <v>20</v>
      </c>
      <c r="B22" s="35" t="s">
        <v>42</v>
      </c>
      <c r="C22" s="35" t="s">
        <v>43</v>
      </c>
      <c r="D22" s="11">
        <v>41877.375</v>
      </c>
      <c r="E22" s="2">
        <v>9373.84</v>
      </c>
      <c r="F22" s="36">
        <v>8880.48</v>
      </c>
      <c r="G22" s="36">
        <f t="shared" si="0"/>
        <v>493.36000000000058</v>
      </c>
    </row>
    <row r="23" spans="1:7" ht="195" x14ac:dyDescent="0.25">
      <c r="A23" s="33">
        <v>21</v>
      </c>
      <c r="B23" s="35" t="s">
        <v>44</v>
      </c>
      <c r="C23" s="35" t="s">
        <v>45</v>
      </c>
      <c r="D23" s="11">
        <v>41845.652777777781</v>
      </c>
      <c r="E23" s="2">
        <v>66593.94</v>
      </c>
      <c r="F23" s="36">
        <v>59999</v>
      </c>
      <c r="G23" s="36">
        <f t="shared" si="0"/>
        <v>6594.9400000000023</v>
      </c>
    </row>
    <row r="24" spans="1:7" ht="180" x14ac:dyDescent="0.25">
      <c r="A24" s="33">
        <v>22</v>
      </c>
      <c r="B24" s="35" t="s">
        <v>46</v>
      </c>
      <c r="C24" s="35" t="s">
        <v>47</v>
      </c>
      <c r="D24" s="11">
        <v>41836.604166666664</v>
      </c>
      <c r="E24" s="2">
        <v>31700</v>
      </c>
      <c r="F24" s="36">
        <v>30299</v>
      </c>
      <c r="G24" s="36">
        <f t="shared" si="0"/>
        <v>1401</v>
      </c>
    </row>
    <row r="25" spans="1:7" ht="90" x14ac:dyDescent="0.25">
      <c r="A25" s="33">
        <v>23</v>
      </c>
      <c r="B25" s="35" t="s">
        <v>48</v>
      </c>
      <c r="C25" s="35" t="s">
        <v>49</v>
      </c>
      <c r="D25" s="11">
        <v>41836.423611111109</v>
      </c>
      <c r="E25" s="2">
        <v>59255.68</v>
      </c>
      <c r="F25" s="36">
        <v>56136.959999999999</v>
      </c>
      <c r="G25" s="36">
        <f t="shared" si="0"/>
        <v>3118.7200000000012</v>
      </c>
    </row>
    <row r="26" spans="1:7" ht="75" x14ac:dyDescent="0.25">
      <c r="A26" s="33">
        <v>24</v>
      </c>
      <c r="B26" s="35" t="s">
        <v>50</v>
      </c>
      <c r="C26" s="35" t="s">
        <v>51</v>
      </c>
      <c r="D26" s="11">
        <v>41830.770833333336</v>
      </c>
      <c r="E26" s="2">
        <v>99606.03</v>
      </c>
      <c r="F26" s="36">
        <v>89600</v>
      </c>
      <c r="G26" s="36">
        <f t="shared" si="0"/>
        <v>10006.029999999999</v>
      </c>
    </row>
    <row r="27" spans="1:7" ht="45" x14ac:dyDescent="0.25">
      <c r="A27" s="33">
        <v>25</v>
      </c>
      <c r="B27" s="35" t="s">
        <v>52</v>
      </c>
      <c r="C27" s="35" t="s">
        <v>53</v>
      </c>
      <c r="D27" s="11">
        <v>41745.536111111112</v>
      </c>
      <c r="E27" s="2">
        <v>13392.86</v>
      </c>
      <c r="F27" s="36">
        <v>12558.24</v>
      </c>
      <c r="G27" s="36">
        <f t="shared" si="0"/>
        <v>834.6200000000008</v>
      </c>
    </row>
    <row r="28" spans="1:7" ht="90" x14ac:dyDescent="0.25">
      <c r="A28" s="33">
        <v>26</v>
      </c>
      <c r="B28" s="35" t="s">
        <v>54</v>
      </c>
      <c r="C28" s="35" t="s">
        <v>55</v>
      </c>
      <c r="D28" s="11">
        <v>41745.388888888891</v>
      </c>
      <c r="E28" s="2">
        <v>53056.15</v>
      </c>
      <c r="F28" s="36">
        <v>49342.22</v>
      </c>
      <c r="G28" s="36">
        <f t="shared" si="0"/>
        <v>3713.9300000000003</v>
      </c>
    </row>
    <row r="29" spans="1:7" ht="60" x14ac:dyDescent="0.25">
      <c r="A29" s="33">
        <v>27</v>
      </c>
      <c r="B29" s="35" t="s">
        <v>56</v>
      </c>
      <c r="C29" s="35" t="s">
        <v>57</v>
      </c>
      <c r="D29" s="11">
        <v>41670.333333333336</v>
      </c>
      <c r="E29" s="2">
        <v>10714.29</v>
      </c>
      <c r="F29" s="36">
        <v>10170</v>
      </c>
      <c r="G29" s="36">
        <f t="shared" si="0"/>
        <v>544.29000000000087</v>
      </c>
    </row>
    <row r="30" spans="1:7" ht="60" x14ac:dyDescent="0.25">
      <c r="A30" s="33">
        <v>28</v>
      </c>
      <c r="B30" s="35" t="s">
        <v>58</v>
      </c>
      <c r="C30" s="35" t="s">
        <v>59</v>
      </c>
      <c r="D30" s="11">
        <v>41666.552083333336</v>
      </c>
      <c r="E30" s="2">
        <v>63570.93</v>
      </c>
      <c r="F30" s="36">
        <v>60225.48</v>
      </c>
      <c r="G30" s="36">
        <f t="shared" si="0"/>
        <v>3345.4499999999971</v>
      </c>
    </row>
    <row r="31" spans="1:7" ht="60" x14ac:dyDescent="0.25">
      <c r="A31" s="33">
        <v>29</v>
      </c>
      <c r="B31" s="35" t="s">
        <v>60</v>
      </c>
      <c r="C31" s="35" t="s">
        <v>61</v>
      </c>
      <c r="D31" s="11">
        <v>41666.465277777781</v>
      </c>
      <c r="E31" s="2">
        <v>18724.060000000001</v>
      </c>
      <c r="F31" s="36">
        <v>17770</v>
      </c>
      <c r="G31" s="36">
        <f t="shared" si="0"/>
        <v>954.06000000000131</v>
      </c>
    </row>
    <row r="32" spans="1:7" ht="105" x14ac:dyDescent="0.25">
      <c r="A32" s="33">
        <v>30</v>
      </c>
      <c r="B32" s="35" t="s">
        <v>62</v>
      </c>
      <c r="C32" s="35" t="s">
        <v>63</v>
      </c>
      <c r="D32" s="11">
        <v>41666.334027777775</v>
      </c>
      <c r="E32" s="2">
        <v>58122.34</v>
      </c>
      <c r="F32" s="36">
        <v>56945</v>
      </c>
      <c r="G32" s="36">
        <f t="shared" si="0"/>
        <v>1177.3399999999965</v>
      </c>
    </row>
    <row r="33" spans="1:7" ht="150" x14ac:dyDescent="0.25">
      <c r="A33" s="33">
        <v>31</v>
      </c>
      <c r="B33" s="35" t="s">
        <v>64</v>
      </c>
      <c r="C33" s="35" t="s">
        <v>65</v>
      </c>
      <c r="D33" s="11">
        <v>41661.5625</v>
      </c>
      <c r="E33" s="2">
        <v>110190.37</v>
      </c>
      <c r="F33" s="36">
        <v>107500</v>
      </c>
      <c r="G33" s="36">
        <f t="shared" si="0"/>
        <v>2690.3699999999953</v>
      </c>
    </row>
    <row r="34" spans="1:7" x14ac:dyDescent="0.25">
      <c r="B34" s="10"/>
      <c r="C34" s="28"/>
      <c r="D34" s="37" t="s">
        <v>207</v>
      </c>
      <c r="E34" s="38">
        <f>SUM(E3:E33)</f>
        <v>1211120.8300000005</v>
      </c>
      <c r="F34" s="39">
        <f>SUM(F3:F33)</f>
        <v>1131590.7199999997</v>
      </c>
      <c r="G34" s="39">
        <f>SUM(G3:G33)</f>
        <v>79530.11</v>
      </c>
    </row>
  </sheetData>
  <hyperlinks>
    <hyperlink ref="B3" r:id="rId1" display="https://www.compraspublicas.gob.ec/ProcesoContratacion/compras/PC/informacionProcesoContratacion2.cpe?idSoliCompra=QiK677u_UnVro0H1psr5k5ZJgZNK7qxhP8LKjt0_MDQ,"/>
    <hyperlink ref="B4" r:id="rId2" display="https://www.compraspublicas.gob.ec/ProcesoContratacion/compras/PC/informacionProcesoContratacion2.cpe?idSoliCompra=kSrR_DIp_A-bRyqyo6XFrB_a8F8KxnxPzquOzowl-z0,"/>
    <hyperlink ref="B5" r:id="rId3" display="https://www.compraspublicas.gob.ec/ProcesoContratacion/compras/PC/informacionProcesoContratacion2.cpe?idSoliCompra=VmOLqSBp7i-sLtw3wjj0y-YyA7o3_ZtL3mIFRtEGnF4,"/>
    <hyperlink ref="B6" r:id="rId4" display="https://www.compraspublicas.gob.ec/ProcesoContratacion/compras/PC/informacionProcesoContratacion2.cpe?idSoliCompra=as-gnT52y0BEoUI0BfkJUjP0mkO41RRqgdWcBDtRp8s,"/>
    <hyperlink ref="B7" r:id="rId5" display="https://www.compraspublicas.gob.ec/ProcesoContratacion/compras/PC/informacionProcesoContratacion2.cpe?idSoliCompra=xEyZcfU25UsWfFzlzi0JljQE8I1CYXmEmFiINgy9gcs,"/>
    <hyperlink ref="B8" r:id="rId6" display="https://www.compraspublicas.gob.ec/ProcesoContratacion/compras/PC/informacionProcesoContratacion2.cpe?idSoliCompra=ykLZNNcKkjnLHGyK18pHo_wfUHTUl100yog78-AeacU,"/>
    <hyperlink ref="B9" r:id="rId7" display="https://www.compraspublicas.gob.ec/ProcesoContratacion/compras/PC/informacionProcesoContratacion2.cpe?idSoliCompra=VDRdsG4QFvwa3xbNyZlw4sCDsOvIFfce1AECW3YTGSI,"/>
    <hyperlink ref="B10" r:id="rId8" display="https://www.compraspublicas.gob.ec/ProcesoContratacion/compras/PC/informacionProcesoContratacion2.cpe?idSoliCompra=xNzA4BJ-Btyl-0psMC3-pBJ3D2qBHXJUp_395Ea0JI4,"/>
    <hyperlink ref="B11" r:id="rId9" display="https://www.compraspublicas.gob.ec/ProcesoContratacion/compras/PC/informacionProcesoContratacion2.cpe?idSoliCompra=L4svijb5LIWLHG6NAY53Mm-JmjUmSUcEKnAxwvJHVzw,"/>
    <hyperlink ref="B12" r:id="rId10" display="https://www.compraspublicas.gob.ec/ProcesoContratacion/compras/PC/informacionProcesoContratacion2.cpe?idSoliCompra=tAnQgUTzv2PhQVwEm2C5LseQJ9h8sgi0KToHBU-H3_Y,"/>
    <hyperlink ref="B13" r:id="rId11" display="https://www.compraspublicas.gob.ec/ProcesoContratacion/compras/PC/informacionProcesoContratacion2.cpe?idSoliCompra=vLpPjYrCXQCMYtIH1raXSHsBIO_vS434mnaCDjYthJw,"/>
    <hyperlink ref="B14" r:id="rId12" display="https://www.compraspublicas.gob.ec/ProcesoContratacion/compras/PC/informacionProcesoContratacion2.cpe?idSoliCompra=_pIqtdwg41rb75l3DlgbCZkodgwAzrwI47RwzDuWFN4,"/>
    <hyperlink ref="B15" r:id="rId13" display="https://www.compraspublicas.gob.ec/ProcesoContratacion/compras/PC/informacionProcesoContratacion2.cpe?idSoliCompra=c-JhaSamGpccVjocydZJwmFfoADpBHWA98o_VDBu05g,"/>
    <hyperlink ref="B16" r:id="rId14" display="https://www.compraspublicas.gob.ec/ProcesoContratacion/compras/PC/informacionProcesoContratacion2.cpe?idSoliCompra=3wygHQwO8VYx0XLV9YE7fY3M27Ad818zNy-oh7PMUt0,"/>
    <hyperlink ref="B17" r:id="rId15" display="https://www.compraspublicas.gob.ec/ProcesoContratacion/compras/PC/informacionProcesoContratacion2.cpe?idSoliCompra=q_i-LoTbyxu1JAAdB6ni6usioa7eRYZQZcvpom2A1uY,"/>
    <hyperlink ref="B18" r:id="rId16" display="https://www.compraspublicas.gob.ec/ProcesoContratacion/compras/PC/informacionProcesoContratacion2.cpe?idSoliCompra=nWResoRSEWdFAnTt0KF7-sLBEzNcLiwb4wo1jocQMcE,"/>
    <hyperlink ref="B19" r:id="rId17" display="https://www.compraspublicas.gob.ec/ProcesoContratacion/compras/PC/informacionProcesoContratacion2.cpe?idSoliCompra=q3KqsMWw8JYrFMoQXqUPQZom6KEPHnIGCPgxQAX0SM4,"/>
    <hyperlink ref="B20" r:id="rId18" display="https://www.compraspublicas.gob.ec/ProcesoContratacion/compras/PC/informacionProcesoContratacion2.cpe?idSoliCompra=TOLaC0V1rJHwWoCJFX0VJgCN0T3iHnmeQlWw05XVSt0,"/>
    <hyperlink ref="B21" r:id="rId19" display="https://www.compraspublicas.gob.ec/ProcesoContratacion/compras/PC/informacionProcesoContratacion2.cpe?idSoliCompra=qQ8lg2Ky2LHrJ8BV-quJ6v_fyxsdSF96dqCLxVWlwew,"/>
    <hyperlink ref="B22" r:id="rId20" display="https://www.compraspublicas.gob.ec/ProcesoContratacion/compras/PC/informacionProcesoContratacion2.cpe?idSoliCompra=8SDIB9LkK8eftBoNw7-MOqE-4XCUMcydgu4I5gIiyMU,"/>
    <hyperlink ref="B23" r:id="rId21" display="https://www.compraspublicas.gob.ec/ProcesoContratacion/compras/PC/informacionProcesoContratacion2.cpe?idSoliCompra=DNcoU5r-3oq27EiR2RRVstDwOMlQGTvLIVjJTiFfmdI,"/>
    <hyperlink ref="B24" r:id="rId22" display="https://www.compraspublicas.gob.ec/ProcesoContratacion/compras/PC/informacionProcesoContratacion2.cpe?idSoliCompra=wOx5DWZ4_BGJOQG9v_0UviyKEJ5daxcbbSA0c3JrGAw,"/>
    <hyperlink ref="B25" r:id="rId23" display="https://www.compraspublicas.gob.ec/ProcesoContratacion/compras/PC/informacionProcesoContratacion2.cpe?idSoliCompra=AcdJQbtwGGfVGIhKYZsBz1D5PAxT7PZGubGMC7XPRRM,"/>
    <hyperlink ref="B26" r:id="rId24" display="https://www.compraspublicas.gob.ec/ProcesoContratacion/compras/PC/informacionProcesoContratacion2.cpe?idSoliCompra=asYtmgZAIPfYpvnHHMDGXX4H_b_dHCnozPC-5ncXag0,"/>
    <hyperlink ref="B27" r:id="rId25" display="https://www.compraspublicas.gob.ec/ProcesoContratacion/compras/PC/informacionProcesoContratacion2.cpe?idSoliCompra=aUDXCz8Pwf1TUOTqestiL8em5aZwVvjRmjRyl1nWqaM,"/>
    <hyperlink ref="B28" r:id="rId26" display="https://www.compraspublicas.gob.ec/ProcesoContratacion/compras/PC/informacionProcesoContratacion2.cpe?idSoliCompra=3lPCr-j6gU70QS78Z4YCngsdy0jeabf0NeODW2Tt2ps,"/>
    <hyperlink ref="B29" r:id="rId27" display="https://www.compraspublicas.gob.ec/ProcesoContratacion/compras/PC/informacionProcesoContratacion2.cpe?idSoliCompra=6-KFTHhEdGwFZKoGEVkgJca9qn2_wvXhPpX6XqGZHok,"/>
    <hyperlink ref="B30" r:id="rId28" display="https://www.compraspublicas.gob.ec/ProcesoContratacion/compras/PC/informacionProcesoContratacion2.cpe?idSoliCompra=YKUlOsbRdxfne5SYhVNqiP3_XEKUzQKx-I_ZzBrlmGg,"/>
    <hyperlink ref="B31" r:id="rId29" display="https://www.compraspublicas.gob.ec/ProcesoContratacion/compras/PC/informacionProcesoContratacion2.cpe?idSoliCompra=poV0HZiRl0sYUtarTXEARg-rlJnvII7KQYz0nJCceAY,"/>
    <hyperlink ref="B32" r:id="rId30" display="https://www.compraspublicas.gob.ec/ProcesoContratacion/compras/PC/informacionProcesoContratacion2.cpe?idSoliCompra=n7zzWVtNMyCGYahueCzY30RYBss8pYN_QjbNn3MH2jA,"/>
    <hyperlink ref="B33" r:id="rId31" display="https://www.compraspublicas.gob.ec/ProcesoContratacion/compras/PC/informacionProcesoContratacion2.cpe?idSoliCompra=8FO48z_wodM0Maz7lMBOdBsHpSIkxD0YlP03ya-h1QI,"/>
  </hyperlinks>
  <pageMargins left="0.7" right="0.7" top="0.75" bottom="0.75" header="0.3" footer="0.3"/>
  <pageSetup orientation="portrait" verticalDpi="0"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E24" sqref="E24"/>
    </sheetView>
  </sheetViews>
  <sheetFormatPr baseColWidth="10" defaultRowHeight="15" x14ac:dyDescent="0.25"/>
  <cols>
    <col min="1" max="2" width="11.42578125" style="33"/>
    <col min="3" max="3" width="19.42578125" style="33" customWidth="1"/>
    <col min="4" max="16384" width="11.42578125" style="33"/>
  </cols>
  <sheetData>
    <row r="2" spans="2:4" x14ac:dyDescent="0.25">
      <c r="B2" s="2" t="s">
        <v>237</v>
      </c>
      <c r="C2" s="2" t="s">
        <v>250</v>
      </c>
      <c r="D2" s="2" t="s">
        <v>249</v>
      </c>
    </row>
    <row r="3" spans="2:4" x14ac:dyDescent="0.25">
      <c r="B3" s="2">
        <v>124</v>
      </c>
      <c r="C3" s="49" t="s">
        <v>226</v>
      </c>
      <c r="D3" s="2">
        <v>212576.14</v>
      </c>
    </row>
    <row r="4" spans="2:4" x14ac:dyDescent="0.25">
      <c r="B4" s="2">
        <v>91</v>
      </c>
      <c r="C4" s="49" t="s">
        <v>227</v>
      </c>
      <c r="D4" s="2">
        <v>116140.04</v>
      </c>
    </row>
    <row r="5" spans="2:4" x14ac:dyDescent="0.25">
      <c r="B5" s="2">
        <v>38</v>
      </c>
      <c r="C5" s="49" t="s">
        <v>228</v>
      </c>
      <c r="D5" s="2">
        <v>60213.69</v>
      </c>
    </row>
    <row r="6" spans="2:4" x14ac:dyDescent="0.25">
      <c r="B6" s="2">
        <v>48</v>
      </c>
      <c r="C6" s="49" t="s">
        <v>229</v>
      </c>
      <c r="D6" s="2">
        <v>53007.24</v>
      </c>
    </row>
    <row r="7" spans="2:4" x14ac:dyDescent="0.25">
      <c r="B7" s="2">
        <v>85</v>
      </c>
      <c r="C7" s="49" t="s">
        <v>230</v>
      </c>
      <c r="D7" s="2">
        <v>83640.789999999994</v>
      </c>
    </row>
    <row r="8" spans="2:4" x14ac:dyDescent="0.25">
      <c r="B8" s="2">
        <v>58</v>
      </c>
      <c r="C8" s="49" t="s">
        <v>231</v>
      </c>
      <c r="D8" s="2">
        <v>71892.73</v>
      </c>
    </row>
    <row r="9" spans="2:4" x14ac:dyDescent="0.25">
      <c r="B9" s="2">
        <v>35</v>
      </c>
      <c r="C9" s="49" t="s">
        <v>232</v>
      </c>
      <c r="D9" s="2">
        <v>46686.58</v>
      </c>
    </row>
    <row r="10" spans="2:4" x14ac:dyDescent="0.25">
      <c r="B10" s="2">
        <v>31</v>
      </c>
      <c r="C10" s="49" t="s">
        <v>233</v>
      </c>
      <c r="D10" s="2">
        <v>36187.83</v>
      </c>
    </row>
    <row r="11" spans="2:4" x14ac:dyDescent="0.25">
      <c r="B11" s="2">
        <v>37</v>
      </c>
      <c r="C11" s="49" t="s">
        <v>234</v>
      </c>
      <c r="D11" s="2">
        <v>62593.78</v>
      </c>
    </row>
    <row r="12" spans="2:4" x14ac:dyDescent="0.25">
      <c r="B12" s="2">
        <v>35</v>
      </c>
      <c r="C12" s="49" t="s">
        <v>235</v>
      </c>
      <c r="D12" s="2">
        <v>52820.99</v>
      </c>
    </row>
    <row r="13" spans="2:4" x14ac:dyDescent="0.25">
      <c r="B13" s="2">
        <v>61</v>
      </c>
      <c r="C13" s="49" t="s">
        <v>236</v>
      </c>
      <c r="D13" s="2">
        <v>77130.22</v>
      </c>
    </row>
    <row r="14" spans="2:4" x14ac:dyDescent="0.25">
      <c r="B14" s="48">
        <f>SUM(B3:B13)</f>
        <v>643</v>
      </c>
      <c r="C14" s="47" t="s">
        <v>207</v>
      </c>
      <c r="D14" s="33">
        <f>SUM(D3:D13)</f>
        <v>872890.02999999991</v>
      </c>
    </row>
  </sheetData>
  <hyperlinks>
    <hyperlink ref="C13" r:id="rId1" display="https://www.compraspublicas.gob.ec/ProcesoContratacion/compras/IC/frmDetInfxAnio.cpe?idInf=kKCOZG_dYEiHXVxQD0Pm7FWsbzVjBChLAyB7oZMooME,&amp;c=2"/>
    <hyperlink ref="C12" r:id="rId2" display="https://www.compraspublicas.gob.ec/ProcesoContratacion/compras/IC/frmDetInfxAnio.cpe?idInf=MbAEJlUC6zZOGGkhsxfQ9_qSvPwdZ1KfVTQCTG5dxFE,&amp;c=2"/>
    <hyperlink ref="C11" r:id="rId3" display="https://www.compraspublicas.gob.ec/ProcesoContratacion/compras/IC/frmDetInfxAnio.cpe?idInf=WgE6HrPSzCxkUk-653ZnIo9wk6TO4DPr-YrHqLWoh4Y,&amp;c=2"/>
    <hyperlink ref="C10" r:id="rId4" display="https://www.compraspublicas.gob.ec/ProcesoContratacion/compras/IC/frmDetInfxAnio.cpe?idInf=TGZRh25526hq2FPE80ZwXB67IIo3Gr3gqdpOs51poW0,&amp;c=2"/>
    <hyperlink ref="C9" r:id="rId5" display="https://www.compraspublicas.gob.ec/ProcesoContratacion/compras/IC/frmDetInfxAnio.cpe?idInf=9tarxQ8CVaTkDFSWGhT9xsM6cx6H7UJMIyLGj0CqXUQ,&amp;c=2"/>
    <hyperlink ref="C8" r:id="rId6" display="https://www.compraspublicas.gob.ec/ProcesoContratacion/compras/IC/frmDetInfxAnio.cpe?idInf=x6hwah1JUE3xP5dSEhAoqyoKoQlH-W6BlqFd9vnn5Qk,&amp;c=2"/>
    <hyperlink ref="C7" r:id="rId7" display="https://www.compraspublicas.gob.ec/ProcesoContratacion/compras/IC/frmDetInfxAnio.cpe?idInf=iyYZzlYRtJ4shyplda0tYdja6x26B7emQXBPQ-gZKlI,&amp;c=2"/>
    <hyperlink ref="C6" r:id="rId8" display="https://www.compraspublicas.gob.ec/ProcesoContratacion/compras/IC/frmDetInfxAnio.cpe?idInf=zwgZtuMsdMUSezgTkcMwcqJRe3fHpJiA2qvmFz1PP0I,&amp;c=2"/>
    <hyperlink ref="C5" r:id="rId9" display="https://www.compraspublicas.gob.ec/ProcesoContratacion/compras/IC/frmDetInfxAnio.cpe?idInf=JOtCHRr4jf3odOIeIQOB60xC0cvkL5EATTcIczLQ738,&amp;c=2"/>
    <hyperlink ref="C4" r:id="rId10" display="https://www.compraspublicas.gob.ec/ProcesoContratacion/compras/IC/frmDetInfxAnio.cpe?idInf=0UiPGxAYGslS35w0I7zHXClW6eXQG9oMpXAwWiDYTBk,&amp;c=2"/>
    <hyperlink ref="C3" r:id="rId11" display="https://www.compraspublicas.gob.ec/ProcesoContratacion/compras/IC/frmDetInfxAnio.cpe?idInf=OHYARcQ6LR673mvFfFD4PR0Ahj-d7GDAyRsYrJ4ZllA,&amp;c=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workbookViewId="0">
      <selection activeCell="C14" sqref="C14"/>
    </sheetView>
  </sheetViews>
  <sheetFormatPr baseColWidth="10" defaultRowHeight="15" x14ac:dyDescent="0.25"/>
  <cols>
    <col min="3" max="3" width="57.42578125" customWidth="1"/>
    <col min="4" max="4" width="10.5703125" customWidth="1"/>
  </cols>
  <sheetData>
    <row r="2" spans="1:4" x14ac:dyDescent="0.25">
      <c r="B2" t="s">
        <v>223</v>
      </c>
    </row>
    <row r="3" spans="1:4" x14ac:dyDescent="0.25">
      <c r="A3" s="3"/>
      <c r="B3" s="2">
        <v>1</v>
      </c>
      <c r="C3" s="5" t="s">
        <v>238</v>
      </c>
      <c r="D3" s="4">
        <v>5685.17</v>
      </c>
    </row>
    <row r="4" spans="1:4" x14ac:dyDescent="0.25">
      <c r="A4" s="3"/>
      <c r="B4" s="2">
        <v>2</v>
      </c>
      <c r="C4" s="3" t="s">
        <v>239</v>
      </c>
      <c r="D4" s="4">
        <v>5738.7052999999996</v>
      </c>
    </row>
    <row r="5" spans="1:4" x14ac:dyDescent="0.25">
      <c r="A5" s="3"/>
      <c r="B5" s="2">
        <v>25</v>
      </c>
      <c r="C5" s="3" t="s">
        <v>240</v>
      </c>
      <c r="D5" s="4">
        <v>54356</v>
      </c>
    </row>
    <row r="6" spans="1:4" x14ac:dyDescent="0.25">
      <c r="A6" s="3" t="s">
        <v>207</v>
      </c>
      <c r="B6" s="2">
        <f>SUM(B3:B5)</f>
        <v>28</v>
      </c>
      <c r="C6" s="3"/>
      <c r="D6" s="4">
        <f>SUM(D3:D5)</f>
        <v>65779.8753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15"/>
  <sheetViews>
    <sheetView workbookViewId="0">
      <selection activeCell="D24" sqref="D24"/>
    </sheetView>
  </sheetViews>
  <sheetFormatPr baseColWidth="10" defaultRowHeight="15" x14ac:dyDescent="0.25"/>
  <cols>
    <col min="1" max="1" width="10.28515625" customWidth="1"/>
    <col min="2" max="2" width="34.5703125" customWidth="1"/>
    <col min="3" max="3" width="24.140625" customWidth="1"/>
    <col min="4" max="4" width="27.7109375" customWidth="1"/>
    <col min="5" max="5" width="24.85546875" customWidth="1"/>
  </cols>
  <sheetData>
    <row r="4" spans="1:5" ht="30" x14ac:dyDescent="0.25">
      <c r="A4" t="s">
        <v>223</v>
      </c>
      <c r="B4" s="8" t="s">
        <v>213</v>
      </c>
      <c r="C4" s="1" t="s">
        <v>210</v>
      </c>
      <c r="D4" s="8" t="s">
        <v>209</v>
      </c>
      <c r="E4" s="8" t="s">
        <v>211</v>
      </c>
    </row>
    <row r="5" spans="1:5" x14ac:dyDescent="0.25">
      <c r="A5" s="2">
        <f>SIE!A33</f>
        <v>31</v>
      </c>
      <c r="B5" s="5" t="s">
        <v>214</v>
      </c>
      <c r="C5" s="5">
        <f>SIE!E34</f>
        <v>1211120.8300000005</v>
      </c>
      <c r="D5" s="5">
        <f>SIE!F34</f>
        <v>1131590.7199999997</v>
      </c>
      <c r="E5" s="5">
        <f>SIE!G34</f>
        <v>79530.11</v>
      </c>
    </row>
    <row r="6" spans="1:5" x14ac:dyDescent="0.25">
      <c r="A6" s="2">
        <f>MC!A59</f>
        <v>57</v>
      </c>
      <c r="B6" s="5" t="s">
        <v>215</v>
      </c>
      <c r="C6" s="5">
        <f>MC!E60</f>
        <v>851091.9800000001</v>
      </c>
      <c r="D6" s="5">
        <f>MC!F60</f>
        <v>849118.6</v>
      </c>
      <c r="E6" s="5">
        <f>MC!G60</f>
        <v>1973.3799999999981</v>
      </c>
    </row>
    <row r="7" spans="1:5" x14ac:dyDescent="0.25">
      <c r="A7" s="2">
        <f>COT!A3</f>
        <v>1</v>
      </c>
      <c r="B7" s="5" t="s">
        <v>216</v>
      </c>
      <c r="C7" s="20">
        <f>COT!E4</f>
        <v>280000</v>
      </c>
      <c r="D7" s="5">
        <f>COT!F4</f>
        <v>265578.28000000003</v>
      </c>
      <c r="E7" s="5">
        <f>COT!G4</f>
        <v>14421.719999999972</v>
      </c>
    </row>
    <row r="8" spans="1:5" x14ac:dyDescent="0.25">
      <c r="A8" s="2">
        <f>LICO!A4</f>
        <v>2</v>
      </c>
      <c r="B8" s="5" t="s">
        <v>217</v>
      </c>
      <c r="C8" s="20">
        <f>LICO!E5</f>
        <v>7359132.4299999997</v>
      </c>
      <c r="D8" s="20">
        <f>LICO!F5</f>
        <v>7211975.0999999996</v>
      </c>
      <c r="E8" s="20">
        <f>LICO!G5</f>
        <v>147157.32999999961</v>
      </c>
    </row>
    <row r="9" spans="1:5" x14ac:dyDescent="0.25">
      <c r="A9" s="2">
        <f>CD!A7</f>
        <v>5</v>
      </c>
      <c r="B9" s="5" t="s">
        <v>218</v>
      </c>
      <c r="C9" s="20">
        <f>CD!E8</f>
        <v>143261.71</v>
      </c>
      <c r="D9" s="20">
        <f>CD!F8</f>
        <v>140068.24</v>
      </c>
      <c r="E9" s="20">
        <f>CD!G8</f>
        <v>3193.4700000000012</v>
      </c>
    </row>
    <row r="10" spans="1:5" x14ac:dyDescent="0.25">
      <c r="A10" s="2">
        <f>LC!A4</f>
        <v>2</v>
      </c>
      <c r="B10" s="5" t="s">
        <v>219</v>
      </c>
      <c r="C10" s="20">
        <f>LC!E5</f>
        <v>291301.07999999996</v>
      </c>
      <c r="D10" s="20">
        <f>LC!F5</f>
        <v>277036.26</v>
      </c>
      <c r="E10" s="20">
        <f>LC!G5</f>
        <v>14264.819999999978</v>
      </c>
    </row>
    <row r="11" spans="1:5" x14ac:dyDescent="0.25">
      <c r="A11" s="2">
        <f>LISEG!A4</f>
        <v>2</v>
      </c>
      <c r="B11" s="5" t="s">
        <v>220</v>
      </c>
      <c r="C11" s="20">
        <f>LISEG!E5</f>
        <v>58948.69</v>
      </c>
      <c r="D11" s="20">
        <f>LISEG!F5</f>
        <v>47933.03</v>
      </c>
      <c r="E11" s="20">
        <f>LISEG!G5</f>
        <v>11015.660000000002</v>
      </c>
    </row>
    <row r="12" spans="1:5" x14ac:dyDescent="0.25">
      <c r="A12" s="2">
        <f>PN!A4</f>
        <v>2</v>
      </c>
      <c r="B12" s="5" t="s">
        <v>221</v>
      </c>
      <c r="C12" s="20">
        <f>PN!E5</f>
        <v>1306922</v>
      </c>
      <c r="D12" s="20">
        <f>PN!F5</f>
        <v>0</v>
      </c>
      <c r="E12" s="20">
        <f>PN!G5</f>
        <v>0</v>
      </c>
    </row>
    <row r="13" spans="1:5" x14ac:dyDescent="0.25">
      <c r="A13" s="2">
        <f>'CATALOGO ELCTRONICO'!B6</f>
        <v>28</v>
      </c>
      <c r="B13" s="5" t="s">
        <v>224</v>
      </c>
      <c r="C13" s="20">
        <v>13043.25</v>
      </c>
      <c r="D13" s="20">
        <f>C13</f>
        <v>13043.25</v>
      </c>
      <c r="E13" s="20">
        <f>C13-D13</f>
        <v>0</v>
      </c>
    </row>
    <row r="14" spans="1:5" x14ac:dyDescent="0.25">
      <c r="A14" s="2">
        <f>'INFIMA CUANTIA'!B14</f>
        <v>643</v>
      </c>
      <c r="B14" s="3" t="s">
        <v>225</v>
      </c>
      <c r="C14" s="3">
        <f>'INFIMA CUANTIA'!D14</f>
        <v>872890.02999999991</v>
      </c>
      <c r="D14" s="3">
        <f>C14</f>
        <v>872890.02999999991</v>
      </c>
      <c r="E14" s="4">
        <f>C14-D14</f>
        <v>0</v>
      </c>
    </row>
    <row r="15" spans="1:5" x14ac:dyDescent="0.25">
      <c r="A15" s="2">
        <f>SUM(A5:A14)</f>
        <v>773</v>
      </c>
      <c r="B15" s="21" t="s">
        <v>207</v>
      </c>
      <c r="C15" s="30">
        <f>SUM(C5:C13)</f>
        <v>11514821.970000001</v>
      </c>
      <c r="D15" s="30">
        <f>SUM(D5:D13)</f>
        <v>9936343.4799999986</v>
      </c>
      <c r="E15" s="7">
        <f>SUM(E5:E13)</f>
        <v>271556.48999999953</v>
      </c>
    </row>
  </sheetData>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17"/>
  <sheetViews>
    <sheetView workbookViewId="0">
      <selection activeCell="E31" sqref="E31"/>
    </sheetView>
  </sheetViews>
  <sheetFormatPr baseColWidth="10" defaultRowHeight="15" x14ac:dyDescent="0.25"/>
  <cols>
    <col min="1" max="1" width="34.28515625" customWidth="1"/>
    <col min="2" max="2" width="14.85546875" customWidth="1"/>
    <col min="3" max="3" width="15.7109375" customWidth="1"/>
    <col min="4" max="4" width="14.140625" customWidth="1"/>
    <col min="5" max="5" width="13.42578125" customWidth="1"/>
    <col min="6" max="6" width="14.7109375" customWidth="1"/>
  </cols>
  <sheetData>
    <row r="4" spans="1:6" x14ac:dyDescent="0.25">
      <c r="A4" s="32" t="s">
        <v>241</v>
      </c>
      <c r="B4" s="32"/>
      <c r="C4" s="32"/>
      <c r="D4" s="32"/>
      <c r="E4" s="32"/>
      <c r="F4" s="31" t="s">
        <v>248</v>
      </c>
    </row>
    <row r="5" spans="1:6" x14ac:dyDescent="0.25">
      <c r="A5" s="32" t="s">
        <v>242</v>
      </c>
      <c r="B5" s="32" t="s">
        <v>243</v>
      </c>
      <c r="C5" s="32"/>
      <c r="D5" s="32"/>
      <c r="E5" s="32"/>
      <c r="F5" s="31"/>
    </row>
    <row r="6" spans="1:6" x14ac:dyDescent="0.25">
      <c r="A6" s="32"/>
      <c r="B6" s="32" t="s">
        <v>244</v>
      </c>
      <c r="C6" s="32"/>
      <c r="D6" s="32" t="s">
        <v>247</v>
      </c>
      <c r="E6" s="32"/>
      <c r="F6" s="31"/>
    </row>
    <row r="7" spans="1:6" ht="15" customHeight="1" x14ac:dyDescent="0.25">
      <c r="A7" s="32"/>
      <c r="B7" s="30" t="s">
        <v>245</v>
      </c>
      <c r="C7" s="30" t="s">
        <v>246</v>
      </c>
      <c r="D7" s="30" t="s">
        <v>245</v>
      </c>
      <c r="E7" s="30" t="s">
        <v>246</v>
      </c>
      <c r="F7" s="50" t="s">
        <v>251</v>
      </c>
    </row>
    <row r="8" spans="1:6" x14ac:dyDescent="0.25">
      <c r="A8" s="3" t="str">
        <f>RESUMEN!B5</f>
        <v>SUBASTA INVERSA ELECTRONICA</v>
      </c>
      <c r="B8" s="2">
        <f>RESUMEN!A5</f>
        <v>31</v>
      </c>
      <c r="C8" s="14">
        <f>RESUMEN!D5</f>
        <v>1131590.7199999997</v>
      </c>
      <c r="D8" s="2">
        <f>B8</f>
        <v>31</v>
      </c>
      <c r="E8" s="14">
        <f>C8</f>
        <v>1131590.7199999997</v>
      </c>
      <c r="F8" s="51"/>
    </row>
    <row r="9" spans="1:6" x14ac:dyDescent="0.25">
      <c r="A9" s="3" t="str">
        <f>RESUMEN!B6</f>
        <v>MENOR CUANTÍA</v>
      </c>
      <c r="B9" s="2">
        <f>RESUMEN!A6</f>
        <v>57</v>
      </c>
      <c r="C9" s="14">
        <f>RESUMEN!D6</f>
        <v>849118.6</v>
      </c>
      <c r="D9" s="2">
        <f t="shared" ref="D9:D17" si="0">B9</f>
        <v>57</v>
      </c>
      <c r="E9" s="14">
        <f t="shared" ref="E9:E17" si="1">C9</f>
        <v>849118.6</v>
      </c>
      <c r="F9" s="51"/>
    </row>
    <row r="10" spans="1:6" x14ac:dyDescent="0.25">
      <c r="A10" s="3" t="str">
        <f>RESUMEN!B7</f>
        <v>COTIZACIÓN</v>
      </c>
      <c r="B10" s="2">
        <f>RESUMEN!A7</f>
        <v>1</v>
      </c>
      <c r="C10" s="14">
        <f>RESUMEN!D7</f>
        <v>265578.28000000003</v>
      </c>
      <c r="D10" s="2">
        <f t="shared" si="0"/>
        <v>1</v>
      </c>
      <c r="E10" s="14">
        <f t="shared" si="1"/>
        <v>265578.28000000003</v>
      </c>
      <c r="F10" s="51"/>
    </row>
    <row r="11" spans="1:6" x14ac:dyDescent="0.25">
      <c r="A11" s="3" t="str">
        <f>RESUMEN!B8</f>
        <v>LICITACIÓN</v>
      </c>
      <c r="B11" s="2">
        <f>RESUMEN!A8</f>
        <v>2</v>
      </c>
      <c r="C11" s="14">
        <f>RESUMEN!D8</f>
        <v>7211975.0999999996</v>
      </c>
      <c r="D11" s="2">
        <f t="shared" si="0"/>
        <v>2</v>
      </c>
      <c r="E11" s="14">
        <f t="shared" si="1"/>
        <v>7211975.0999999996</v>
      </c>
      <c r="F11" s="51"/>
    </row>
    <row r="12" spans="1:6" x14ac:dyDescent="0.25">
      <c r="A12" s="3" t="str">
        <f>RESUMEN!B9</f>
        <v>CONTRATACION DIRECTA</v>
      </c>
      <c r="B12" s="2">
        <f>RESUMEN!A9</f>
        <v>5</v>
      </c>
      <c r="C12" s="14">
        <f>RESUMEN!D9</f>
        <v>140068.24</v>
      </c>
      <c r="D12" s="2">
        <f t="shared" si="0"/>
        <v>5</v>
      </c>
      <c r="E12" s="14">
        <f t="shared" si="1"/>
        <v>140068.24</v>
      </c>
      <c r="F12" s="51"/>
    </row>
    <row r="13" spans="1:6" x14ac:dyDescent="0.25">
      <c r="A13" s="3" t="str">
        <f>RESUMEN!B10</f>
        <v>LISTA CORTA</v>
      </c>
      <c r="B13" s="2">
        <f>RESUMEN!A10</f>
        <v>2</v>
      </c>
      <c r="C13" s="14">
        <f>RESUMEN!D10</f>
        <v>277036.26</v>
      </c>
      <c r="D13" s="2">
        <f t="shared" si="0"/>
        <v>2</v>
      </c>
      <c r="E13" s="14">
        <f t="shared" si="1"/>
        <v>277036.26</v>
      </c>
      <c r="F13" s="51"/>
    </row>
    <row r="14" spans="1:6" x14ac:dyDescent="0.25">
      <c r="A14" s="3" t="str">
        <f>RESUMEN!B11</f>
        <v>LICITACION DE SEGUROS</v>
      </c>
      <c r="B14" s="2">
        <f>RESUMEN!A11</f>
        <v>2</v>
      </c>
      <c r="C14" s="14">
        <f>RESUMEN!D11</f>
        <v>47933.03</v>
      </c>
      <c r="D14" s="2">
        <f t="shared" si="0"/>
        <v>2</v>
      </c>
      <c r="E14" s="14">
        <f t="shared" si="1"/>
        <v>47933.03</v>
      </c>
      <c r="F14" s="51"/>
    </row>
    <row r="15" spans="1:6" x14ac:dyDescent="0.25">
      <c r="A15" s="3" t="str">
        <f>RESUMEN!B12</f>
        <v>PRODUCCION NACIONAL</v>
      </c>
      <c r="B15" s="2">
        <f>RESUMEN!A12</f>
        <v>2</v>
      </c>
      <c r="C15" s="14">
        <f>RESUMEN!D12</f>
        <v>0</v>
      </c>
      <c r="D15" s="2">
        <f t="shared" si="0"/>
        <v>2</v>
      </c>
      <c r="E15" s="14">
        <f t="shared" si="1"/>
        <v>0</v>
      </c>
      <c r="F15" s="51"/>
    </row>
    <row r="16" spans="1:6" x14ac:dyDescent="0.25">
      <c r="A16" s="3" t="str">
        <f>RESUMEN!B13</f>
        <v>CATÁLOGO ELECTRÓNICO</v>
      </c>
      <c r="B16" s="2">
        <f>RESUMEN!A13</f>
        <v>28</v>
      </c>
      <c r="C16" s="14">
        <f>RESUMEN!D13</f>
        <v>13043.25</v>
      </c>
      <c r="D16" s="2">
        <f t="shared" si="0"/>
        <v>28</v>
      </c>
      <c r="E16" s="14">
        <f t="shared" si="1"/>
        <v>13043.25</v>
      </c>
      <c r="F16" s="51"/>
    </row>
    <row r="17" spans="1:6" x14ac:dyDescent="0.25">
      <c r="A17" s="3" t="str">
        <f>RESUMEN!B14</f>
        <v>INFIMA CUANTÍA</v>
      </c>
      <c r="B17" s="2">
        <f>RESUMEN!A14</f>
        <v>643</v>
      </c>
      <c r="C17" s="14">
        <f>RESUMEN!D14</f>
        <v>872890.02999999991</v>
      </c>
      <c r="D17" s="2">
        <f t="shared" si="0"/>
        <v>643</v>
      </c>
      <c r="E17" s="14">
        <f t="shared" si="1"/>
        <v>872890.02999999991</v>
      </c>
      <c r="F17" s="52"/>
    </row>
  </sheetData>
  <mergeCells count="7">
    <mergeCell ref="F4:F6"/>
    <mergeCell ref="F7:F17"/>
    <mergeCell ref="A5:A7"/>
    <mergeCell ref="B6:C6"/>
    <mergeCell ref="D6:E6"/>
    <mergeCell ref="B5:E5"/>
    <mergeCell ref="A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0"/>
  <sheetViews>
    <sheetView tabSelected="1" workbookViewId="0">
      <selection activeCell="C5" sqref="C5"/>
    </sheetView>
  </sheetViews>
  <sheetFormatPr baseColWidth="10" defaultRowHeight="15" x14ac:dyDescent="0.25"/>
  <cols>
    <col min="1" max="1" width="7.140625" style="33" customWidth="1"/>
    <col min="2" max="2" width="21.140625" style="33" customWidth="1"/>
    <col min="3" max="3" width="35.5703125" style="33" customWidth="1"/>
    <col min="4" max="4" width="17.7109375" style="33" customWidth="1"/>
    <col min="5" max="5" width="13.85546875" style="33" customWidth="1"/>
    <col min="6" max="6" width="12" style="33" customWidth="1"/>
    <col min="7" max="7" width="12.140625" style="33" customWidth="1"/>
    <col min="8" max="16384" width="11.42578125" style="33"/>
  </cols>
  <sheetData>
    <row r="2" spans="1:7" ht="60" x14ac:dyDescent="0.25">
      <c r="A2" s="28" t="s">
        <v>222</v>
      </c>
      <c r="B2" s="1" t="s">
        <v>0</v>
      </c>
      <c r="C2" s="1" t="s">
        <v>1</v>
      </c>
      <c r="D2" s="1" t="s">
        <v>3</v>
      </c>
      <c r="E2" s="1" t="s">
        <v>210</v>
      </c>
      <c r="F2" s="34" t="s">
        <v>209</v>
      </c>
      <c r="G2" s="34" t="s">
        <v>211</v>
      </c>
    </row>
    <row r="3" spans="1:7" ht="60" x14ac:dyDescent="0.25">
      <c r="A3" s="10">
        <v>1</v>
      </c>
      <c r="B3" s="35" t="s">
        <v>66</v>
      </c>
      <c r="C3" s="35" t="s">
        <v>67</v>
      </c>
      <c r="D3" s="11">
        <v>41997.333333333336</v>
      </c>
      <c r="E3" s="22">
        <v>4343.0600000000004</v>
      </c>
      <c r="F3" s="23">
        <v>4323.0600000000004</v>
      </c>
      <c r="G3" s="29">
        <f>E3-F3</f>
        <v>20</v>
      </c>
    </row>
    <row r="4" spans="1:7" ht="105" x14ac:dyDescent="0.25">
      <c r="A4" s="10">
        <v>2</v>
      </c>
      <c r="B4" s="35" t="s">
        <v>68</v>
      </c>
      <c r="C4" s="35" t="s">
        <v>69</v>
      </c>
      <c r="D4" s="11">
        <v>41996.6875</v>
      </c>
      <c r="E4" s="25">
        <v>5662.49</v>
      </c>
      <c r="F4" s="23">
        <v>5362.49</v>
      </c>
      <c r="G4" s="24">
        <f t="shared" ref="G4:G59" si="0">E4-F4</f>
        <v>300</v>
      </c>
    </row>
    <row r="5" spans="1:7" ht="120" x14ac:dyDescent="0.25">
      <c r="A5" s="10">
        <v>3</v>
      </c>
      <c r="B5" s="35" t="s">
        <v>70</v>
      </c>
      <c r="C5" s="35" t="s">
        <v>71</v>
      </c>
      <c r="D5" s="11">
        <v>41995.419444444444</v>
      </c>
      <c r="E5" s="25">
        <v>3989.18</v>
      </c>
      <c r="F5" s="23">
        <v>3969.18</v>
      </c>
      <c r="G5" s="24">
        <f t="shared" si="0"/>
        <v>20</v>
      </c>
    </row>
    <row r="6" spans="1:7" ht="90" x14ac:dyDescent="0.25">
      <c r="A6" s="10">
        <v>4</v>
      </c>
      <c r="B6" s="35" t="s">
        <v>72</v>
      </c>
      <c r="C6" s="35" t="s">
        <v>73</v>
      </c>
      <c r="D6" s="11">
        <v>41995.418749999997</v>
      </c>
      <c r="E6" s="25">
        <v>5826.6</v>
      </c>
      <c r="F6" s="23">
        <v>5806.6</v>
      </c>
      <c r="G6" s="24">
        <f t="shared" si="0"/>
        <v>20</v>
      </c>
    </row>
    <row r="7" spans="1:7" ht="90" x14ac:dyDescent="0.25">
      <c r="A7" s="10">
        <v>5</v>
      </c>
      <c r="B7" s="35" t="s">
        <v>74</v>
      </c>
      <c r="C7" s="35" t="s">
        <v>75</v>
      </c>
      <c r="D7" s="11">
        <v>41995.418055555558</v>
      </c>
      <c r="E7" s="25">
        <v>5235.5200000000004</v>
      </c>
      <c r="F7" s="23">
        <v>5235.5200000000004</v>
      </c>
      <c r="G7" s="24">
        <f t="shared" si="0"/>
        <v>0</v>
      </c>
    </row>
    <row r="8" spans="1:7" ht="90" x14ac:dyDescent="0.25">
      <c r="A8" s="10">
        <v>6</v>
      </c>
      <c r="B8" s="35" t="s">
        <v>76</v>
      </c>
      <c r="C8" s="35" t="s">
        <v>77</v>
      </c>
      <c r="D8" s="11">
        <v>41995.416666666664</v>
      </c>
      <c r="E8" s="25">
        <v>1987.12</v>
      </c>
      <c r="F8" s="23">
        <v>1967.12</v>
      </c>
      <c r="G8" s="24">
        <f t="shared" si="0"/>
        <v>20</v>
      </c>
    </row>
    <row r="9" spans="1:7" ht="90" x14ac:dyDescent="0.25">
      <c r="A9" s="10">
        <v>7</v>
      </c>
      <c r="B9" s="35" t="s">
        <v>78</v>
      </c>
      <c r="C9" s="35" t="s">
        <v>79</v>
      </c>
      <c r="D9" s="11">
        <v>41984.667361111111</v>
      </c>
      <c r="E9" s="25">
        <v>1757.95</v>
      </c>
      <c r="F9" s="23">
        <v>1737.95</v>
      </c>
      <c r="G9" s="24">
        <f t="shared" si="0"/>
        <v>20</v>
      </c>
    </row>
    <row r="10" spans="1:7" ht="105" x14ac:dyDescent="0.25">
      <c r="A10" s="10">
        <v>8</v>
      </c>
      <c r="B10" s="35" t="s">
        <v>80</v>
      </c>
      <c r="C10" s="35" t="s">
        <v>81</v>
      </c>
      <c r="D10" s="11">
        <v>41984.666666666664</v>
      </c>
      <c r="E10" s="25">
        <v>1297.8499999999999</v>
      </c>
      <c r="F10" s="23">
        <v>1277.8499999999999</v>
      </c>
      <c r="G10" s="24">
        <f t="shared" si="0"/>
        <v>20</v>
      </c>
    </row>
    <row r="11" spans="1:7" ht="75" x14ac:dyDescent="0.25">
      <c r="A11" s="10">
        <v>9</v>
      </c>
      <c r="B11" s="35" t="s">
        <v>82</v>
      </c>
      <c r="C11" s="35" t="s">
        <v>83</v>
      </c>
      <c r="D11" s="11">
        <v>41981.668749999997</v>
      </c>
      <c r="E11" s="25">
        <v>4822</v>
      </c>
      <c r="F11" s="23">
        <v>4802</v>
      </c>
      <c r="G11" s="24">
        <f t="shared" si="0"/>
        <v>20</v>
      </c>
    </row>
    <row r="12" spans="1:7" ht="45" x14ac:dyDescent="0.25">
      <c r="A12" s="10">
        <v>10</v>
      </c>
      <c r="B12" s="35" t="s">
        <v>84</v>
      </c>
      <c r="C12" s="35" t="s">
        <v>85</v>
      </c>
      <c r="D12" s="11">
        <v>41942.667361111111</v>
      </c>
      <c r="E12" s="25">
        <v>8254.9500000000007</v>
      </c>
      <c r="F12" s="23">
        <v>8234.9500000000007</v>
      </c>
      <c r="G12" s="24">
        <f t="shared" si="0"/>
        <v>20</v>
      </c>
    </row>
    <row r="13" spans="1:7" ht="60" x14ac:dyDescent="0.25">
      <c r="A13" s="10">
        <v>11</v>
      </c>
      <c r="B13" s="35" t="s">
        <v>86</v>
      </c>
      <c r="C13" s="35" t="s">
        <v>87</v>
      </c>
      <c r="D13" s="11">
        <v>41942.666666666664</v>
      </c>
      <c r="E13" s="25">
        <v>3336.48</v>
      </c>
      <c r="F13" s="23">
        <v>3316.48</v>
      </c>
      <c r="G13" s="24">
        <f t="shared" si="0"/>
        <v>20</v>
      </c>
    </row>
    <row r="14" spans="1:7" ht="75" x14ac:dyDescent="0.25">
      <c r="A14" s="10">
        <v>12</v>
      </c>
      <c r="B14" s="35" t="s">
        <v>88</v>
      </c>
      <c r="C14" s="35" t="s">
        <v>89</v>
      </c>
      <c r="D14" s="11">
        <v>41933.416666666664</v>
      </c>
      <c r="E14" s="25">
        <v>4273.6099999999997</v>
      </c>
      <c r="F14" s="23">
        <v>4253.6099999999997</v>
      </c>
      <c r="G14" s="24">
        <f t="shared" si="0"/>
        <v>20</v>
      </c>
    </row>
    <row r="15" spans="1:7" ht="75" x14ac:dyDescent="0.25">
      <c r="A15" s="10">
        <v>13</v>
      </c>
      <c r="B15" s="35" t="s">
        <v>90</v>
      </c>
      <c r="C15" s="35" t="s">
        <v>91</v>
      </c>
      <c r="D15" s="11">
        <v>41933.415972222225</v>
      </c>
      <c r="E15" s="25">
        <v>3151.82</v>
      </c>
      <c r="F15" s="23">
        <v>3131.82</v>
      </c>
      <c r="G15" s="24">
        <f t="shared" si="0"/>
        <v>20</v>
      </c>
    </row>
    <row r="16" spans="1:7" ht="75" x14ac:dyDescent="0.25">
      <c r="A16" s="10">
        <v>14</v>
      </c>
      <c r="B16" s="35" t="s">
        <v>92</v>
      </c>
      <c r="C16" s="35" t="s">
        <v>93</v>
      </c>
      <c r="D16" s="11">
        <v>41933.333333333336</v>
      </c>
      <c r="E16" s="25">
        <v>130000</v>
      </c>
      <c r="F16" s="23">
        <v>130000</v>
      </c>
      <c r="G16" s="24">
        <f t="shared" si="0"/>
        <v>0</v>
      </c>
    </row>
    <row r="17" spans="1:7" ht="30" x14ac:dyDescent="0.25">
      <c r="A17" s="10">
        <v>15</v>
      </c>
      <c r="B17" s="35" t="s">
        <v>94</v>
      </c>
      <c r="C17" s="35" t="s">
        <v>95</v>
      </c>
      <c r="D17" s="11">
        <v>41928.642361111109</v>
      </c>
      <c r="E17" s="25">
        <v>58031.32</v>
      </c>
      <c r="F17" s="23">
        <v>58031.32</v>
      </c>
      <c r="G17" s="24">
        <f t="shared" si="0"/>
        <v>0</v>
      </c>
    </row>
    <row r="18" spans="1:7" ht="60" x14ac:dyDescent="0.25">
      <c r="A18" s="10">
        <v>16</v>
      </c>
      <c r="B18" s="35" t="s">
        <v>96</v>
      </c>
      <c r="C18" s="35" t="s">
        <v>97</v>
      </c>
      <c r="D18" s="11">
        <v>41927.666666666664</v>
      </c>
      <c r="E18" s="25">
        <v>20705.150000000001</v>
      </c>
      <c r="F18" s="23">
        <v>20705.150000000001</v>
      </c>
      <c r="G18" s="24">
        <f t="shared" si="0"/>
        <v>0</v>
      </c>
    </row>
    <row r="19" spans="1:7" ht="90" x14ac:dyDescent="0.25">
      <c r="A19" s="10">
        <v>17</v>
      </c>
      <c r="B19" s="35" t="s">
        <v>98</v>
      </c>
      <c r="C19" s="35" t="s">
        <v>99</v>
      </c>
      <c r="D19" s="11">
        <v>41918.336805555555</v>
      </c>
      <c r="E19" s="25">
        <v>9552.4699999999993</v>
      </c>
      <c r="F19" s="23">
        <v>9532.4699999999993</v>
      </c>
      <c r="G19" s="24">
        <f t="shared" si="0"/>
        <v>20</v>
      </c>
    </row>
    <row r="20" spans="1:7" ht="75" x14ac:dyDescent="0.25">
      <c r="A20" s="10">
        <v>18</v>
      </c>
      <c r="B20" s="35" t="s">
        <v>100</v>
      </c>
      <c r="C20" s="35" t="s">
        <v>101</v>
      </c>
      <c r="D20" s="11">
        <v>41918.334722222222</v>
      </c>
      <c r="E20" s="25">
        <v>3544.4</v>
      </c>
      <c r="F20" s="23">
        <v>3524.4</v>
      </c>
      <c r="G20" s="24">
        <f t="shared" si="0"/>
        <v>20</v>
      </c>
    </row>
    <row r="21" spans="1:7" ht="75" x14ac:dyDescent="0.25">
      <c r="A21" s="10">
        <v>19</v>
      </c>
      <c r="B21" s="35" t="s">
        <v>102</v>
      </c>
      <c r="C21" s="35" t="s">
        <v>103</v>
      </c>
      <c r="D21" s="11">
        <v>41918.334027777775</v>
      </c>
      <c r="E21" s="25">
        <v>2982.7</v>
      </c>
      <c r="F21" s="23">
        <v>2960.07</v>
      </c>
      <c r="G21" s="24">
        <f t="shared" si="0"/>
        <v>22.629999999999654</v>
      </c>
    </row>
    <row r="22" spans="1:7" ht="75" x14ac:dyDescent="0.25">
      <c r="A22" s="10">
        <v>20</v>
      </c>
      <c r="B22" s="35" t="s">
        <v>104</v>
      </c>
      <c r="C22" s="35" t="s">
        <v>105</v>
      </c>
      <c r="D22" s="11">
        <v>41913.334027777775</v>
      </c>
      <c r="E22" s="25">
        <v>3088.36</v>
      </c>
      <c r="F22" s="23">
        <v>3066.36</v>
      </c>
      <c r="G22" s="24">
        <f t="shared" si="0"/>
        <v>22</v>
      </c>
    </row>
    <row r="23" spans="1:7" ht="60" x14ac:dyDescent="0.25">
      <c r="A23" s="10">
        <v>21</v>
      </c>
      <c r="B23" s="35" t="s">
        <v>106</v>
      </c>
      <c r="C23" s="35" t="s">
        <v>107</v>
      </c>
      <c r="D23" s="11">
        <v>41904.541666666664</v>
      </c>
      <c r="E23" s="25">
        <v>2947.75</v>
      </c>
      <c r="F23" s="23">
        <v>2926.78</v>
      </c>
      <c r="G23" s="24">
        <f t="shared" si="0"/>
        <v>20.9699999999998</v>
      </c>
    </row>
    <row r="24" spans="1:7" ht="75" x14ac:dyDescent="0.25">
      <c r="A24" s="10">
        <v>22</v>
      </c>
      <c r="B24" s="35" t="s">
        <v>108</v>
      </c>
      <c r="C24" s="35" t="s">
        <v>109</v>
      </c>
      <c r="D24" s="11">
        <v>41890.46875</v>
      </c>
      <c r="E24" s="25">
        <v>94163.22</v>
      </c>
      <c r="F24" s="23">
        <v>94163.22</v>
      </c>
      <c r="G24" s="24">
        <f t="shared" si="0"/>
        <v>0</v>
      </c>
    </row>
    <row r="25" spans="1:7" ht="60" x14ac:dyDescent="0.25">
      <c r="A25" s="10">
        <v>23</v>
      </c>
      <c r="B25" s="35" t="s">
        <v>110</v>
      </c>
      <c r="C25" s="35" t="s">
        <v>111</v>
      </c>
      <c r="D25" s="11">
        <v>41883.661111111112</v>
      </c>
      <c r="E25" s="25">
        <v>4224.25</v>
      </c>
      <c r="F25" s="23">
        <v>4185.01</v>
      </c>
      <c r="G25" s="24">
        <f t="shared" si="0"/>
        <v>39.239999999999782</v>
      </c>
    </row>
    <row r="26" spans="1:7" ht="75" x14ac:dyDescent="0.25">
      <c r="A26" s="10">
        <v>24</v>
      </c>
      <c r="B26" s="35" t="s">
        <v>112</v>
      </c>
      <c r="C26" s="35" t="s">
        <v>113</v>
      </c>
      <c r="D26" s="11">
        <v>41883.645833333336</v>
      </c>
      <c r="E26" s="25">
        <v>2733.51</v>
      </c>
      <c r="F26" s="23">
        <v>2713.51</v>
      </c>
      <c r="G26" s="24">
        <f t="shared" si="0"/>
        <v>20</v>
      </c>
    </row>
    <row r="27" spans="1:7" ht="60" x14ac:dyDescent="0.25">
      <c r="A27" s="10">
        <v>25</v>
      </c>
      <c r="B27" s="35" t="s">
        <v>114</v>
      </c>
      <c r="C27" s="35" t="s">
        <v>115</v>
      </c>
      <c r="D27" s="11">
        <v>41877.534722222219</v>
      </c>
      <c r="E27" s="25">
        <v>146588.17000000001</v>
      </c>
      <c r="F27" s="23">
        <v>146588.17000000001</v>
      </c>
      <c r="G27" s="24">
        <f t="shared" si="0"/>
        <v>0</v>
      </c>
    </row>
    <row r="28" spans="1:7" ht="75" x14ac:dyDescent="0.25">
      <c r="A28" s="10">
        <v>26</v>
      </c>
      <c r="B28" s="35" t="s">
        <v>116</v>
      </c>
      <c r="C28" s="35" t="s">
        <v>117</v>
      </c>
      <c r="D28" s="11">
        <v>41858.527777777781</v>
      </c>
      <c r="E28" s="25">
        <v>3809.37</v>
      </c>
      <c r="F28" s="23">
        <v>3769.37</v>
      </c>
      <c r="G28" s="24">
        <f t="shared" si="0"/>
        <v>40</v>
      </c>
    </row>
    <row r="29" spans="1:7" ht="90" x14ac:dyDescent="0.25">
      <c r="A29" s="10">
        <v>27</v>
      </c>
      <c r="B29" s="35" t="s">
        <v>118</v>
      </c>
      <c r="C29" s="35" t="s">
        <v>119</v>
      </c>
      <c r="D29" s="11">
        <v>41858.520833333336</v>
      </c>
      <c r="E29" s="25">
        <v>9528.9699999999993</v>
      </c>
      <c r="F29" s="23">
        <v>9508.9699999999993</v>
      </c>
      <c r="G29" s="24">
        <f t="shared" si="0"/>
        <v>20</v>
      </c>
    </row>
    <row r="30" spans="1:7" ht="75" x14ac:dyDescent="0.25">
      <c r="A30" s="10">
        <v>28</v>
      </c>
      <c r="B30" s="35" t="s">
        <v>120</v>
      </c>
      <c r="C30" s="35" t="s">
        <v>121</v>
      </c>
      <c r="D30" s="11">
        <v>41852.5</v>
      </c>
      <c r="E30" s="25">
        <v>85293.48</v>
      </c>
      <c r="F30" s="23">
        <v>85293.48</v>
      </c>
      <c r="G30" s="24">
        <f t="shared" si="0"/>
        <v>0</v>
      </c>
    </row>
    <row r="31" spans="1:7" ht="75" x14ac:dyDescent="0.25">
      <c r="A31" s="10">
        <v>29</v>
      </c>
      <c r="B31" s="35" t="s">
        <v>122</v>
      </c>
      <c r="C31" s="35" t="s">
        <v>123</v>
      </c>
      <c r="D31" s="11">
        <v>41845.631944444445</v>
      </c>
      <c r="E31" s="25">
        <v>3358.6</v>
      </c>
      <c r="F31" s="23">
        <v>3308.6</v>
      </c>
      <c r="G31" s="24">
        <f t="shared" si="0"/>
        <v>50</v>
      </c>
    </row>
    <row r="32" spans="1:7" ht="75" x14ac:dyDescent="0.25">
      <c r="A32" s="10">
        <v>30</v>
      </c>
      <c r="B32" s="35" t="s">
        <v>124</v>
      </c>
      <c r="C32" s="35" t="s">
        <v>125</v>
      </c>
      <c r="D32" s="11">
        <v>41845.625</v>
      </c>
      <c r="E32" s="25">
        <v>1240.08</v>
      </c>
      <c r="F32" s="23">
        <v>1220.08</v>
      </c>
      <c r="G32" s="24">
        <f t="shared" si="0"/>
        <v>20</v>
      </c>
    </row>
    <row r="33" spans="1:7" ht="75" x14ac:dyDescent="0.25">
      <c r="A33" s="10">
        <v>31</v>
      </c>
      <c r="B33" s="35" t="s">
        <v>126</v>
      </c>
      <c r="C33" s="35" t="s">
        <v>127</v>
      </c>
      <c r="D33" s="11">
        <v>41842.423611111109</v>
      </c>
      <c r="E33" s="25">
        <v>3915.13</v>
      </c>
      <c r="F33" s="23">
        <v>3865.13</v>
      </c>
      <c r="G33" s="24">
        <f t="shared" si="0"/>
        <v>50</v>
      </c>
    </row>
    <row r="34" spans="1:7" ht="135" x14ac:dyDescent="0.25">
      <c r="A34" s="10">
        <v>32</v>
      </c>
      <c r="B34" s="35" t="s">
        <v>128</v>
      </c>
      <c r="C34" s="35" t="s">
        <v>129</v>
      </c>
      <c r="D34" s="11">
        <v>41842.417361111111</v>
      </c>
      <c r="E34" s="25">
        <v>25762.639999999999</v>
      </c>
      <c r="F34" s="23">
        <v>25712.639999999999</v>
      </c>
      <c r="G34" s="24">
        <f t="shared" si="0"/>
        <v>50</v>
      </c>
    </row>
    <row r="35" spans="1:7" ht="90" x14ac:dyDescent="0.25">
      <c r="A35" s="10">
        <v>33</v>
      </c>
      <c r="B35" s="35" t="s">
        <v>130</v>
      </c>
      <c r="C35" s="35" t="s">
        <v>131</v>
      </c>
      <c r="D35" s="11">
        <v>41827.416666666664</v>
      </c>
      <c r="E35" s="25">
        <v>35000</v>
      </c>
      <c r="F35" s="23">
        <v>35000</v>
      </c>
      <c r="G35" s="24">
        <f t="shared" si="0"/>
        <v>0</v>
      </c>
    </row>
    <row r="36" spans="1:7" ht="105" x14ac:dyDescent="0.25">
      <c r="A36" s="10">
        <v>34</v>
      </c>
      <c r="B36" s="35" t="s">
        <v>132</v>
      </c>
      <c r="C36" s="35" t="s">
        <v>133</v>
      </c>
      <c r="D36" s="11">
        <v>41822.590277777781</v>
      </c>
      <c r="E36" s="25">
        <v>14005.12</v>
      </c>
      <c r="F36" s="23">
        <v>13955.12</v>
      </c>
      <c r="G36" s="24">
        <f t="shared" si="0"/>
        <v>50</v>
      </c>
    </row>
    <row r="37" spans="1:7" ht="60" x14ac:dyDescent="0.25">
      <c r="A37" s="10">
        <v>35</v>
      </c>
      <c r="B37" s="35" t="s">
        <v>134</v>
      </c>
      <c r="C37" s="35" t="s">
        <v>135</v>
      </c>
      <c r="D37" s="11">
        <v>41821.5</v>
      </c>
      <c r="E37" s="25">
        <v>4647.09</v>
      </c>
      <c r="F37" s="23">
        <v>4629.84</v>
      </c>
      <c r="G37" s="24">
        <f t="shared" si="0"/>
        <v>17.25</v>
      </c>
    </row>
    <row r="38" spans="1:7" ht="75" x14ac:dyDescent="0.25">
      <c r="A38" s="10">
        <v>36</v>
      </c>
      <c r="B38" s="35" t="s">
        <v>136</v>
      </c>
      <c r="C38" s="35" t="s">
        <v>137</v>
      </c>
      <c r="D38" s="11">
        <v>41821.375694444447</v>
      </c>
      <c r="E38" s="25">
        <v>2286.42</v>
      </c>
      <c r="F38" s="23">
        <v>2262.5500000000002</v>
      </c>
      <c r="G38" s="24">
        <f t="shared" si="0"/>
        <v>23.869999999999891</v>
      </c>
    </row>
    <row r="39" spans="1:7" ht="90" x14ac:dyDescent="0.25">
      <c r="A39" s="10">
        <v>37</v>
      </c>
      <c r="B39" s="35" t="s">
        <v>138</v>
      </c>
      <c r="C39" s="35" t="s">
        <v>139</v>
      </c>
      <c r="D39" s="11">
        <v>41821.375</v>
      </c>
      <c r="E39" s="25">
        <v>1988.73</v>
      </c>
      <c r="F39" s="23">
        <v>1974.23</v>
      </c>
      <c r="G39" s="24">
        <f t="shared" si="0"/>
        <v>14.5</v>
      </c>
    </row>
    <row r="40" spans="1:7" ht="90" x14ac:dyDescent="0.25">
      <c r="A40" s="10">
        <v>38</v>
      </c>
      <c r="B40" s="35" t="s">
        <v>140</v>
      </c>
      <c r="C40" s="35" t="s">
        <v>141</v>
      </c>
      <c r="D40" s="11">
        <v>41820.607638888891</v>
      </c>
      <c r="E40" s="25">
        <v>4625.2299999999996</v>
      </c>
      <c r="F40" s="23">
        <v>4597.57</v>
      </c>
      <c r="G40" s="24">
        <f t="shared" si="0"/>
        <v>27.659999999999854</v>
      </c>
    </row>
    <row r="41" spans="1:7" ht="75" x14ac:dyDescent="0.25">
      <c r="A41" s="10">
        <v>39</v>
      </c>
      <c r="B41" s="35" t="s">
        <v>142</v>
      </c>
      <c r="C41" s="35" t="s">
        <v>143</v>
      </c>
      <c r="D41" s="11">
        <v>41813.716666666667</v>
      </c>
      <c r="E41" s="25">
        <v>11219.89</v>
      </c>
      <c r="F41" s="23">
        <v>11100</v>
      </c>
      <c r="G41" s="24">
        <f t="shared" si="0"/>
        <v>119.88999999999942</v>
      </c>
    </row>
    <row r="42" spans="1:7" ht="75" x14ac:dyDescent="0.25">
      <c r="A42" s="10">
        <v>40</v>
      </c>
      <c r="B42" s="35" t="s">
        <v>144</v>
      </c>
      <c r="C42" s="35" t="s">
        <v>145</v>
      </c>
      <c r="D42" s="11">
        <v>41813.712500000001</v>
      </c>
      <c r="E42" s="25">
        <v>1321.55</v>
      </c>
      <c r="F42" s="23">
        <v>1300</v>
      </c>
      <c r="G42" s="24">
        <f t="shared" si="0"/>
        <v>21.549999999999955</v>
      </c>
    </row>
    <row r="43" spans="1:7" ht="90" x14ac:dyDescent="0.25">
      <c r="A43" s="10">
        <v>41</v>
      </c>
      <c r="B43" s="35" t="s">
        <v>146</v>
      </c>
      <c r="C43" s="35" t="s">
        <v>147</v>
      </c>
      <c r="D43" s="11">
        <v>41801.434027777781</v>
      </c>
      <c r="E43" s="25">
        <v>2955.87</v>
      </c>
      <c r="F43" s="23">
        <v>2920.37</v>
      </c>
      <c r="G43" s="24">
        <f t="shared" si="0"/>
        <v>35.5</v>
      </c>
    </row>
    <row r="44" spans="1:7" ht="75" x14ac:dyDescent="0.25">
      <c r="A44" s="10">
        <v>42</v>
      </c>
      <c r="B44" s="35" t="s">
        <v>148</v>
      </c>
      <c r="C44" s="35" t="s">
        <v>149</v>
      </c>
      <c r="D44" s="11">
        <v>41801.430555555555</v>
      </c>
      <c r="E44" s="25">
        <v>2449.4899999999998</v>
      </c>
      <c r="F44" s="23">
        <v>2438.9899999999998</v>
      </c>
      <c r="G44" s="24">
        <f t="shared" si="0"/>
        <v>10.5</v>
      </c>
    </row>
    <row r="45" spans="1:7" ht="75" x14ac:dyDescent="0.25">
      <c r="A45" s="10">
        <v>43</v>
      </c>
      <c r="B45" s="35" t="s">
        <v>150</v>
      </c>
      <c r="C45" s="35" t="s">
        <v>151</v>
      </c>
      <c r="D45" s="11">
        <v>41801.427083333336</v>
      </c>
      <c r="E45" s="25">
        <v>4361.58</v>
      </c>
      <c r="F45" s="23">
        <v>4288.29</v>
      </c>
      <c r="G45" s="24">
        <f t="shared" si="0"/>
        <v>73.289999999999964</v>
      </c>
    </row>
    <row r="46" spans="1:7" ht="75" x14ac:dyDescent="0.25">
      <c r="A46" s="10">
        <v>44</v>
      </c>
      <c r="B46" s="35" t="s">
        <v>152</v>
      </c>
      <c r="C46" s="35" t="s">
        <v>153</v>
      </c>
      <c r="D46" s="11">
        <v>41801.424305555556</v>
      </c>
      <c r="E46" s="25">
        <v>4737.01</v>
      </c>
      <c r="F46" s="23">
        <v>4698.88</v>
      </c>
      <c r="G46" s="24">
        <f t="shared" si="0"/>
        <v>38.130000000000109</v>
      </c>
    </row>
    <row r="47" spans="1:7" ht="90" x14ac:dyDescent="0.25">
      <c r="A47" s="10">
        <v>45</v>
      </c>
      <c r="B47" s="35" t="s">
        <v>154</v>
      </c>
      <c r="C47" s="35" t="s">
        <v>155</v>
      </c>
      <c r="D47" s="11">
        <v>41801.423611111109</v>
      </c>
      <c r="E47" s="25">
        <v>8053.06</v>
      </c>
      <c r="F47" s="23">
        <v>8003.06</v>
      </c>
      <c r="G47" s="24">
        <f t="shared" si="0"/>
        <v>50</v>
      </c>
    </row>
    <row r="48" spans="1:7" ht="60" x14ac:dyDescent="0.25">
      <c r="A48" s="10">
        <v>46</v>
      </c>
      <c r="B48" s="35" t="s">
        <v>156</v>
      </c>
      <c r="C48" s="35" t="s">
        <v>157</v>
      </c>
      <c r="D48" s="11">
        <v>41801.42291666667</v>
      </c>
      <c r="E48" s="25">
        <v>10542.74</v>
      </c>
      <c r="F48" s="23">
        <v>10479.19</v>
      </c>
      <c r="G48" s="24">
        <f t="shared" si="0"/>
        <v>63.549999999999272</v>
      </c>
    </row>
    <row r="49" spans="1:7" ht="60" x14ac:dyDescent="0.25">
      <c r="A49" s="10">
        <v>47</v>
      </c>
      <c r="B49" s="35" t="s">
        <v>158</v>
      </c>
      <c r="C49" s="35" t="s">
        <v>159</v>
      </c>
      <c r="D49" s="11">
        <v>41801.421527777777</v>
      </c>
      <c r="E49" s="25">
        <v>3015.66</v>
      </c>
      <c r="F49" s="23">
        <v>3015.66</v>
      </c>
      <c r="G49" s="24">
        <f t="shared" si="0"/>
        <v>0</v>
      </c>
    </row>
    <row r="50" spans="1:7" ht="75" x14ac:dyDescent="0.25">
      <c r="A50" s="10">
        <v>48</v>
      </c>
      <c r="B50" s="35" t="s">
        <v>160</v>
      </c>
      <c r="C50" s="35" t="s">
        <v>161</v>
      </c>
      <c r="D50" s="11">
        <v>41801.42083333333</v>
      </c>
      <c r="E50" s="25">
        <v>9921.4</v>
      </c>
      <c r="F50" s="23">
        <v>9621.4</v>
      </c>
      <c r="G50" s="24">
        <f t="shared" si="0"/>
        <v>300</v>
      </c>
    </row>
    <row r="51" spans="1:7" ht="90" x14ac:dyDescent="0.25">
      <c r="A51" s="10">
        <v>49</v>
      </c>
      <c r="B51" s="35" t="s">
        <v>162</v>
      </c>
      <c r="C51" s="35" t="s">
        <v>163</v>
      </c>
      <c r="D51" s="11">
        <v>41801.419444444444</v>
      </c>
      <c r="E51" s="25">
        <v>2252.15</v>
      </c>
      <c r="F51" s="23">
        <v>2220.65</v>
      </c>
      <c r="G51" s="24">
        <f t="shared" si="0"/>
        <v>31.5</v>
      </c>
    </row>
    <row r="52" spans="1:7" ht="60" x14ac:dyDescent="0.25">
      <c r="A52" s="10">
        <v>50</v>
      </c>
      <c r="B52" s="35" t="s">
        <v>164</v>
      </c>
      <c r="C52" s="35" t="s">
        <v>165</v>
      </c>
      <c r="D52" s="11">
        <v>41801.418749999997</v>
      </c>
      <c r="E52" s="25">
        <v>2259.92</v>
      </c>
      <c r="F52" s="23">
        <v>2252.39</v>
      </c>
      <c r="G52" s="24">
        <f t="shared" si="0"/>
        <v>7.5300000000002001</v>
      </c>
    </row>
    <row r="53" spans="1:7" ht="60" x14ac:dyDescent="0.25">
      <c r="A53" s="10">
        <v>51</v>
      </c>
      <c r="B53" s="35" t="s">
        <v>166</v>
      </c>
      <c r="C53" s="35" t="s">
        <v>167</v>
      </c>
      <c r="D53" s="11">
        <v>41801.417361111111</v>
      </c>
      <c r="E53" s="25">
        <v>5041.8</v>
      </c>
      <c r="F53" s="23">
        <v>5011.8</v>
      </c>
      <c r="G53" s="24">
        <f t="shared" si="0"/>
        <v>30</v>
      </c>
    </row>
    <row r="54" spans="1:7" ht="75" x14ac:dyDescent="0.25">
      <c r="A54" s="10">
        <v>52</v>
      </c>
      <c r="B54" s="35" t="s">
        <v>168</v>
      </c>
      <c r="C54" s="35" t="s">
        <v>169</v>
      </c>
      <c r="D54" s="11">
        <v>41801.416666666664</v>
      </c>
      <c r="E54" s="25">
        <v>5052.1499999999996</v>
      </c>
      <c r="F54" s="23">
        <v>5003.78</v>
      </c>
      <c r="G54" s="24">
        <f t="shared" si="0"/>
        <v>48.369999999999891</v>
      </c>
    </row>
    <row r="55" spans="1:7" ht="75" x14ac:dyDescent="0.25">
      <c r="A55" s="10">
        <v>53</v>
      </c>
      <c r="B55" s="35" t="s">
        <v>170</v>
      </c>
      <c r="C55" s="35" t="s">
        <v>171</v>
      </c>
      <c r="D55" s="11">
        <v>41785.542361111111</v>
      </c>
      <c r="E55" s="25">
        <v>4147.29</v>
      </c>
      <c r="F55" s="23">
        <v>4090.6</v>
      </c>
      <c r="G55" s="24">
        <f t="shared" si="0"/>
        <v>56.690000000000055</v>
      </c>
    </row>
    <row r="56" spans="1:7" ht="90" x14ac:dyDescent="0.25">
      <c r="A56" s="10">
        <v>54</v>
      </c>
      <c r="B56" s="35" t="s">
        <v>172</v>
      </c>
      <c r="C56" s="35" t="s">
        <v>173</v>
      </c>
      <c r="D56" s="11">
        <v>41785.5</v>
      </c>
      <c r="E56" s="25">
        <v>6038.76</v>
      </c>
      <c r="F56" s="23">
        <v>6000</v>
      </c>
      <c r="G56" s="24">
        <f t="shared" si="0"/>
        <v>38.760000000000218</v>
      </c>
    </row>
    <row r="57" spans="1:7" ht="45" x14ac:dyDescent="0.25">
      <c r="A57" s="10">
        <v>55</v>
      </c>
      <c r="B57" s="35" t="s">
        <v>174</v>
      </c>
      <c r="C57" s="35" t="s">
        <v>175</v>
      </c>
      <c r="D57" s="11">
        <v>41745.513888888891</v>
      </c>
      <c r="E57" s="25">
        <v>25285.599999999999</v>
      </c>
      <c r="F57" s="23">
        <v>25285.599999999999</v>
      </c>
      <c r="G57" s="24">
        <f t="shared" si="0"/>
        <v>0</v>
      </c>
    </row>
    <row r="58" spans="1:7" ht="75" x14ac:dyDescent="0.25">
      <c r="A58" s="10">
        <v>56</v>
      </c>
      <c r="B58" s="35" t="s">
        <v>176</v>
      </c>
      <c r="C58" s="35" t="s">
        <v>177</v>
      </c>
      <c r="D58" s="11">
        <v>41724.708333333336</v>
      </c>
      <c r="E58" s="25">
        <v>8325.4500000000007</v>
      </c>
      <c r="F58" s="23">
        <v>8325.4500000000007</v>
      </c>
      <c r="G58" s="24">
        <f t="shared" si="0"/>
        <v>0</v>
      </c>
    </row>
    <row r="59" spans="1:7" ht="105" x14ac:dyDescent="0.25">
      <c r="A59" s="10">
        <v>57</v>
      </c>
      <c r="B59" s="35" t="s">
        <v>178</v>
      </c>
      <c r="C59" s="35" t="s">
        <v>179</v>
      </c>
      <c r="D59" s="11">
        <v>41723.333333333336</v>
      </c>
      <c r="E59" s="25">
        <v>6149.82</v>
      </c>
      <c r="F59" s="23">
        <v>6149.82</v>
      </c>
      <c r="G59" s="24">
        <f t="shared" si="0"/>
        <v>0</v>
      </c>
    </row>
    <row r="60" spans="1:7" x14ac:dyDescent="0.25">
      <c r="D60" s="41" t="s">
        <v>207</v>
      </c>
      <c r="E60" s="26">
        <f>SUM(E3:E59)</f>
        <v>851091.9800000001</v>
      </c>
      <c r="F60" s="27">
        <f>SUM(F3:F59)</f>
        <v>849118.6</v>
      </c>
      <c r="G60" s="27">
        <f>SUM(G3:G59)</f>
        <v>1973.3799999999981</v>
      </c>
    </row>
  </sheetData>
  <hyperlinks>
    <hyperlink ref="B3" r:id="rId1" display="https://www.compraspublicas.gob.ec/ProcesoContratacion/compras/PC/informacionProcesoContratacion2.cpe?idSoliCompra=XWQmGGYmvF_UwND0PHAS7BpnLz6BX9DCwK1VU8DELnU,"/>
    <hyperlink ref="B4" r:id="rId2" display="https://www.compraspublicas.gob.ec/ProcesoContratacion/compras/PC/informacionProcesoContratacion2.cpe?idSoliCompra=Uw0yZQQdq3bM4q7nbvomrw0-KGc3GgLrkXM2Z7qVS-Q,"/>
    <hyperlink ref="B5" r:id="rId3" display="https://www.compraspublicas.gob.ec/ProcesoContratacion/compras/PC/informacionProcesoContratacion2.cpe?idSoliCompra=DoV7XScWNg6vEFBPO49-RTH333hLAUgPRhTY3BZH4Ag,"/>
    <hyperlink ref="B6" r:id="rId4" display="https://www.compraspublicas.gob.ec/ProcesoContratacion/compras/PC/informacionProcesoContratacion2.cpe?idSoliCompra=7cW5p3KsdQynV2AwinyBopWRcWKSBY__AnhDK5YOjVI,"/>
    <hyperlink ref="B7" r:id="rId5" display="https://www.compraspublicas.gob.ec/ProcesoContratacion/compras/PC/informacionProcesoContratacion2.cpe?idSoliCompra=b91jzM7dUHG1OTqmiSlVOToEQS6Tv6RPTB1DkBMrwKA,"/>
    <hyperlink ref="B8" r:id="rId6" display="https://www.compraspublicas.gob.ec/ProcesoContratacion/compras/PC/informacionProcesoContratacion2.cpe?idSoliCompra=X18AJnE6a8jHvlK7Fvpb5LGkEj313gHksmKuVdRG8G0,"/>
    <hyperlink ref="B9" r:id="rId7" display="https://www.compraspublicas.gob.ec/ProcesoContratacion/compras/PC/informacionProcesoContratacion2.cpe?idSoliCompra=3bHi90EFk3Q1tCPD_eiJVhOaJBpItvluBEmw3QwHo3I,"/>
    <hyperlink ref="B10" r:id="rId8" display="https://www.compraspublicas.gob.ec/ProcesoContratacion/compras/PC/informacionProcesoContratacion2.cpe?idSoliCompra=VqaZ_kY6_R_IwrMA-fOsPkc0eyBqsFINnfqLxhnN000,"/>
    <hyperlink ref="B11" r:id="rId9" display="https://www.compraspublicas.gob.ec/ProcesoContratacion/compras/PC/informacionProcesoContratacion2.cpe?idSoliCompra=RHUcBpZqI54oHQuz51WQJL7ISukF1ludptGSa4qST-c,"/>
    <hyperlink ref="B12" r:id="rId10" display="https://www.compraspublicas.gob.ec/ProcesoContratacion/compras/PC/informacionProcesoContratacion2.cpe?idSoliCompra=i1grZwGEzAI-kgMeyT9pyeRmz2lOH9hNfn6-EuBRFyA,"/>
    <hyperlink ref="B13" r:id="rId11" display="https://www.compraspublicas.gob.ec/ProcesoContratacion/compras/PC/informacionProcesoContratacion2.cpe?idSoliCompra=6gFlIbvvBbVYmZK5cHStu3ncAwfaDRpxTzOcjZpX-hI,"/>
    <hyperlink ref="B14" r:id="rId12" display="https://www.compraspublicas.gob.ec/ProcesoContratacion/compras/PC/informacionProcesoContratacion2.cpe?idSoliCompra=mgug3X5HsRZGLUhE7bRAz9oaOTg2nReVXfJmIF2Z2vs,"/>
    <hyperlink ref="B15" r:id="rId13" display="https://www.compraspublicas.gob.ec/ProcesoContratacion/compras/PC/informacionProcesoContratacion2.cpe?idSoliCompra=iLeFuMuEUqrHYaUSCAt_TkP2evmlp6A75xzm4FTHIFE,"/>
    <hyperlink ref="B16" r:id="rId14" display="https://www.compraspublicas.gob.ec/ProcesoContratacion/compras/PC/informacionProcesoContratacion2.cpe?idSoliCompra=idBWOjVLmVfMUaS2C3dtxjmgXJt6qLrTDtqymVbl9r0,"/>
    <hyperlink ref="B17" r:id="rId15" display="https://www.compraspublicas.gob.ec/ProcesoContratacion/compras/PC/informacionProcesoContratacion2.cpe?idSoliCompra=hImxvAD4N0cssfOB6JLb1iqBqCMAAP1ZbDzEzuKQmUI,"/>
    <hyperlink ref="B18" r:id="rId16" display="https://www.compraspublicas.gob.ec/ProcesoContratacion/compras/PC/informacionProcesoContratacion2.cpe?idSoliCompra=HkAGR7U173v-o-Gn1o8CIElRYD4iJdhLR26Sp8RKs6k,"/>
    <hyperlink ref="B19" r:id="rId17" display="https://www.compraspublicas.gob.ec/ProcesoContratacion/compras/PC/informacionProcesoContratacion2.cpe?idSoliCompra=XjOZPq4Qi_APkbnHZAfS4g1YhzQsScs7GHcuVZWZSPI,"/>
    <hyperlink ref="B20" r:id="rId18" display="https://www.compraspublicas.gob.ec/ProcesoContratacion/compras/PC/informacionProcesoContratacion2.cpe?idSoliCompra=YzAYgBLXeckhRNmlRDXDnNZi2uxFNU850EDSS1EAjNM,"/>
    <hyperlink ref="B21" r:id="rId19" display="https://www.compraspublicas.gob.ec/ProcesoContratacion/compras/PC/informacionProcesoContratacion2.cpe?idSoliCompra=CoTFbSaS0ubiwlvxssg46rPH4hHlNfdS0JTM3ERgwS4,"/>
    <hyperlink ref="B22" r:id="rId20" display="https://www.compraspublicas.gob.ec/ProcesoContratacion/compras/PC/informacionProcesoContratacion2.cpe?idSoliCompra=LvGhQ41xKg1fUZOUL066ibpcXHjbJE0kaLxf4FZ-D2c,"/>
    <hyperlink ref="B23" r:id="rId21" display="https://www.compraspublicas.gob.ec/ProcesoContratacion/compras/PC/informacionProcesoContratacion2.cpe?idSoliCompra=o4XMYXUeAkr8f1eU2AQvlGgc3ttbS_3DnqVYGNdTLUw,"/>
    <hyperlink ref="B24" r:id="rId22" display="https://www.compraspublicas.gob.ec/ProcesoContratacion/compras/PC/informacionProcesoContratacion2.cpe?idSoliCompra=p1LPE6Pc8nXQuMxpfB1Caw-_G_II9jV0FYB9t1b39Ew,"/>
    <hyperlink ref="B25" r:id="rId23" display="https://www.compraspublicas.gob.ec/ProcesoContratacion/compras/PC/informacionProcesoContratacion2.cpe?idSoliCompra=6QnzfWVusAP4kgGulIBW_vszHt7WvlhgIaeSyClEDaY,"/>
    <hyperlink ref="B26" r:id="rId24" display="https://www.compraspublicas.gob.ec/ProcesoContratacion/compras/PC/informacionProcesoContratacion2.cpe?idSoliCompra=H81gICYOTxJpcR_zoGYmNlbxJuCU8WqwE9OogDWSQ7g,"/>
    <hyperlink ref="B27" r:id="rId25" display="https://www.compraspublicas.gob.ec/ProcesoContratacion/compras/PC/informacionProcesoContratacion2.cpe?idSoliCompra=-GHDwna6zfdUX0dRZrRPtslynRzlpG0NeIFoK_DGf1c,"/>
    <hyperlink ref="B28" r:id="rId26" display="https://www.compraspublicas.gob.ec/ProcesoContratacion/compras/PC/informacionProcesoContratacion2.cpe?idSoliCompra=b5zvt3whV1z6SQ3n3prH6tBNGrAA8FpoA-7gIRPohBg,"/>
    <hyperlink ref="B29" r:id="rId27" display="https://www.compraspublicas.gob.ec/ProcesoContratacion/compras/PC/informacionProcesoContratacion2.cpe?idSoliCompra=UMFqZccJoAWR5TaYkNZRP5l-k9CKxvIdFOlkCsFrXPs,"/>
    <hyperlink ref="B30" r:id="rId28" display="https://www.compraspublicas.gob.ec/ProcesoContratacion/compras/PC/informacionProcesoContratacion2.cpe?idSoliCompra=aPrhKIpEONHGF3lqGzBcM_9UYx1LFdiG1FToDhvnR2s,"/>
    <hyperlink ref="B31" r:id="rId29" display="https://www.compraspublicas.gob.ec/ProcesoContratacion/compras/PC/informacionProcesoContratacion2.cpe?idSoliCompra=CDiW1ObUaYENYN8IzfjRNAHpBo2kqa2JieJMezKsb_4,"/>
    <hyperlink ref="B32" r:id="rId30" display="https://www.compraspublicas.gob.ec/ProcesoContratacion/compras/PC/informacionProcesoContratacion2.cpe?idSoliCompra=ggY6TZ0_a3S0JjzhXiRo81Y36-BY-13QUGNEtHNo93c,"/>
    <hyperlink ref="B33" r:id="rId31" display="https://www.compraspublicas.gob.ec/ProcesoContratacion/compras/PC/informacionProcesoContratacion2.cpe?idSoliCompra=hPmBkPBJ-BtiI7DgFVAADbwx4Oi0NkAgd2mKjq0jjrc,"/>
    <hyperlink ref="B34" r:id="rId32" display="https://www.compraspublicas.gob.ec/ProcesoContratacion/compras/PC/informacionProcesoContratacion2.cpe?idSoliCompra=Ckd1_MRuwXbPgQpbzOMe6fH6OUiZi6uutQZnpnFsa90,"/>
    <hyperlink ref="B35" r:id="rId33" display="https://www.compraspublicas.gob.ec/ProcesoContratacion/compras/PC/informacionProcesoContratacion2.cpe?idSoliCompra=cFNQhc1WBDxluUNJVx-YduYjQr8FVEXq38NfPzBA63A,"/>
    <hyperlink ref="B36" r:id="rId34" display="https://www.compraspublicas.gob.ec/ProcesoContratacion/compras/PC/informacionProcesoContratacion2.cpe?idSoliCompra=9onFgH99C4K4m8BCyj43b98cRQQJu_YURaB7jvfnFQc,"/>
    <hyperlink ref="B37" r:id="rId35" display="https://www.compraspublicas.gob.ec/ProcesoContratacion/compras/PC/informacionProcesoContratacion2.cpe?idSoliCompra=KARMt5P4Zg0rDwntqE-pXrM-n_mF0vGHkEkYHMviDZQ,"/>
    <hyperlink ref="B38" r:id="rId36" display="https://www.compraspublicas.gob.ec/ProcesoContratacion/compras/PC/informacionProcesoContratacion2.cpe?idSoliCompra=JBSQxRwH_puGgI8ExvJDhBjxWWO8PoFMZRKDPKtk8Vc,"/>
    <hyperlink ref="B39" r:id="rId37" display="https://www.compraspublicas.gob.ec/ProcesoContratacion/compras/PC/informacionProcesoContratacion2.cpe?idSoliCompra=ICMUmvoPTkN7VNxtKc1jOwdHkn5MOVNUeKD9yPWIjHk,"/>
    <hyperlink ref="B40" r:id="rId38" display="https://www.compraspublicas.gob.ec/ProcesoContratacion/compras/PC/informacionProcesoContratacion2.cpe?idSoliCompra=t1N0ey9g6WhD4mmnW-cXV7pb49I-d8Uy4VTo3AUTn9E,"/>
    <hyperlink ref="B41" r:id="rId39" display="https://www.compraspublicas.gob.ec/ProcesoContratacion/compras/PC/informacionProcesoContratacion2.cpe?idSoliCompra=PkFi5SE-0YVDwTf-RuEi2FOSvjV9rqmGRenrpIWUHW4,"/>
    <hyperlink ref="B42" r:id="rId40" display="https://www.compraspublicas.gob.ec/ProcesoContratacion/compras/PC/informacionProcesoContratacion2.cpe?idSoliCompra=FZx_O-Mrxmj7Zn2SIpopevX5Dwzrd0YpGSQ6o91bdyo,"/>
    <hyperlink ref="B43" r:id="rId41" display="https://www.compraspublicas.gob.ec/ProcesoContratacion/compras/PC/informacionProcesoContratacion2.cpe?idSoliCompra=CrQYopMk7VZ1-Jd89nB9p5wuGlBeQ-vbmbHDlvWgt_M,"/>
    <hyperlink ref="B44" r:id="rId42" display="https://www.compraspublicas.gob.ec/ProcesoContratacion/compras/PC/informacionProcesoContratacion2.cpe?idSoliCompra=er9y0ZZ_N7JN5OPp9PAWWzOG6E83dI2oYrSlK4ZTfIc,"/>
    <hyperlink ref="B45" r:id="rId43" display="https://www.compraspublicas.gob.ec/ProcesoContratacion/compras/PC/informacionProcesoContratacion2.cpe?idSoliCompra=fAhpIfy0CFog42vJbXIx75oCvuwAFr8QrewLcx2sz_U,"/>
    <hyperlink ref="B46" r:id="rId44" display="https://www.compraspublicas.gob.ec/ProcesoContratacion/compras/PC/informacionProcesoContratacion2.cpe?idSoliCompra=m9zoqmIoOI-QuFfdanH5gFh1XKcJqHsySUorDosGvC8,"/>
    <hyperlink ref="B47" r:id="rId45" display="https://www.compraspublicas.gob.ec/ProcesoContratacion/compras/PC/informacionProcesoContratacion2.cpe?idSoliCompra=pZMdJRcUuvUWBu275AlPGjKU-40iwWz8OpNTXh5V-Zs,"/>
    <hyperlink ref="B48" r:id="rId46" display="https://www.compraspublicas.gob.ec/ProcesoContratacion/compras/PC/informacionProcesoContratacion2.cpe?idSoliCompra=skgvl6xRrgLuhsle9BEGF9caq6_-MtNdB3HKyz7EoAM,"/>
    <hyperlink ref="B49" r:id="rId47" display="https://www.compraspublicas.gob.ec/ProcesoContratacion/compras/PC/informacionProcesoContratacion2.cpe?idSoliCompra=miXig39PZlk3Up5AO5hSfkuCX7KZf0DtYPxits7WGn8,"/>
    <hyperlink ref="B50" r:id="rId48" display="https://www.compraspublicas.gob.ec/ProcesoContratacion/compras/PC/informacionProcesoContratacion2.cpe?idSoliCompra=ORL4uV-wisYDOBcBSZA26ZmsWzJoR1iphrE9ash0S7s,"/>
    <hyperlink ref="B51" r:id="rId49" display="https://www.compraspublicas.gob.ec/ProcesoContratacion/compras/PC/informacionProcesoContratacion2.cpe?idSoliCompra=4U5J97IjFC6jxMZKjHSqTGOuPdePiemGYIfWih2ijyM,"/>
    <hyperlink ref="B52" r:id="rId50" display="https://www.compraspublicas.gob.ec/ProcesoContratacion/compras/PC/informacionProcesoContratacion2.cpe?idSoliCompra=fOIwL6gdNe69hGT2gSvegH72fwzZ7ysVbLzE_uf3pj0,"/>
    <hyperlink ref="B53" r:id="rId51" display="https://www.compraspublicas.gob.ec/ProcesoContratacion/compras/PC/informacionProcesoContratacion2.cpe?idSoliCompra=ubxOONoA7uJNys0eJglX2_Mup478MWcdm7pcvkPl5Vc,"/>
    <hyperlink ref="B54" r:id="rId52" display="https://www.compraspublicas.gob.ec/ProcesoContratacion/compras/PC/informacionProcesoContratacion2.cpe?idSoliCompra=D6PJMifmAvY948BNJTvoLiYyC4PJqhF8-iOP_JmhJYM,"/>
    <hyperlink ref="B55" r:id="rId53" display="https://www.compraspublicas.gob.ec/ProcesoContratacion/compras/PC/informacionProcesoContratacion2.cpe?idSoliCompra=C-P23Ck6jvBejgF7QDasIWK59BMBTPgayas3Go7gvIY,"/>
    <hyperlink ref="B56" r:id="rId54" display="https://www.compraspublicas.gob.ec/ProcesoContratacion/compras/PC/informacionProcesoContratacion2.cpe?idSoliCompra=QFmiHkr-VBfXbBXgLzEf4Mz51jgbr0Gxitwn56v1dak,"/>
    <hyperlink ref="B57" r:id="rId55" display="https://www.compraspublicas.gob.ec/ProcesoContratacion/compras/PC/informacionProcesoContratacion2.cpe?idSoliCompra=P4mQXn2sZp-CLBCRzIGQUGwqsSoga3pw8aAbFChRpjs,"/>
    <hyperlink ref="B58" r:id="rId56" display="https://www.compraspublicas.gob.ec/ProcesoContratacion/compras/PC/informacionProcesoContratacion2.cpe?idSoliCompra=XI-MDE8yaTDnadvQkW-6sHuNJMFMgH5Qpwvc9pr9TFQ,"/>
    <hyperlink ref="B59" r:id="rId57" display="https://www.compraspublicas.gob.ec/ProcesoContratacion/compras/PC/informacionProcesoContratacion2.cpe?idSoliCompra=I1vJchtA4LzCM1YjryoSHQA44fTd8PbeLt4017JiSr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
  <sheetViews>
    <sheetView workbookViewId="0">
      <selection sqref="A1:XFD1048576"/>
    </sheetView>
  </sheetViews>
  <sheetFormatPr baseColWidth="10" defaultRowHeight="15" x14ac:dyDescent="0.25"/>
  <cols>
    <col min="1" max="1" width="7.28515625" style="33" customWidth="1"/>
    <col min="2" max="2" width="24" style="33" customWidth="1"/>
    <col min="3" max="3" width="46.7109375" style="33" customWidth="1"/>
    <col min="4" max="4" width="20.85546875" style="33" customWidth="1"/>
    <col min="5" max="5" width="17.28515625" style="33" customWidth="1"/>
    <col min="6" max="6" width="13.42578125" style="33" customWidth="1"/>
    <col min="7" max="7" width="14.28515625" style="33" customWidth="1"/>
    <col min="8" max="16384" width="11.42578125" style="33"/>
  </cols>
  <sheetData>
    <row r="2" spans="1:7" ht="45" x14ac:dyDescent="0.25">
      <c r="A2" s="33" t="s">
        <v>223</v>
      </c>
      <c r="B2" s="1" t="s">
        <v>0</v>
      </c>
      <c r="C2" s="1" t="s">
        <v>1</v>
      </c>
      <c r="D2" s="1" t="s">
        <v>3</v>
      </c>
      <c r="E2" s="1" t="s">
        <v>210</v>
      </c>
      <c r="F2" s="34" t="s">
        <v>209</v>
      </c>
      <c r="G2" s="34" t="s">
        <v>211</v>
      </c>
    </row>
    <row r="3" spans="1:7" ht="90" x14ac:dyDescent="0.25">
      <c r="A3" s="33">
        <v>1</v>
      </c>
      <c r="B3" s="35" t="s">
        <v>180</v>
      </c>
      <c r="C3" s="35" t="s">
        <v>181</v>
      </c>
      <c r="D3" s="11">
        <v>41813.708333333336</v>
      </c>
      <c r="E3" s="9">
        <v>280000</v>
      </c>
      <c r="F3" s="9">
        <v>265578.28000000003</v>
      </c>
      <c r="G3" s="10">
        <f>E3-F3</f>
        <v>14421.719999999972</v>
      </c>
    </row>
    <row r="4" spans="1:7" x14ac:dyDescent="0.25">
      <c r="D4" s="37" t="s">
        <v>207</v>
      </c>
      <c r="E4" s="10">
        <f t="shared" ref="E4:G4" si="0">SUM(E3)</f>
        <v>280000</v>
      </c>
      <c r="F4" s="10">
        <f t="shared" si="0"/>
        <v>265578.28000000003</v>
      </c>
      <c r="G4" s="10">
        <f t="shared" si="0"/>
        <v>14421.719999999972</v>
      </c>
    </row>
  </sheetData>
  <hyperlinks>
    <hyperlink ref="B3" r:id="rId1" display="https://www.compraspublicas.gob.ec/ProcesoContratacion/compras/PC/informacionProcesoContratacion2.cpe?idSoliCompra=xSrc6M4VOEtXwwaoc1rvUa64FwAGc2t_T0I4lHqpPp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
  <sheetViews>
    <sheetView workbookViewId="0">
      <selection sqref="A1:XFD1048576"/>
    </sheetView>
  </sheetViews>
  <sheetFormatPr baseColWidth="10" defaultRowHeight="15" x14ac:dyDescent="0.25"/>
  <cols>
    <col min="1" max="1" width="8.140625" style="33" customWidth="1"/>
    <col min="2" max="2" width="22.7109375" style="33" customWidth="1"/>
    <col min="3" max="3" width="30.7109375" style="33" customWidth="1"/>
    <col min="4" max="4" width="22" style="33" customWidth="1"/>
    <col min="5" max="5" width="17.28515625" style="33" customWidth="1"/>
    <col min="6" max="6" width="12" style="33" customWidth="1"/>
    <col min="7" max="16384" width="11.42578125" style="33"/>
  </cols>
  <sheetData>
    <row r="2" spans="1:7" ht="60" x14ac:dyDescent="0.25">
      <c r="A2" s="33" t="s">
        <v>223</v>
      </c>
      <c r="B2" s="1" t="s">
        <v>0</v>
      </c>
      <c r="C2" s="1" t="s">
        <v>1</v>
      </c>
      <c r="D2" s="1" t="s">
        <v>3</v>
      </c>
      <c r="E2" s="1" t="s">
        <v>210</v>
      </c>
      <c r="F2" s="34" t="s">
        <v>209</v>
      </c>
      <c r="G2" s="34" t="s">
        <v>211</v>
      </c>
    </row>
    <row r="3" spans="1:7" ht="120" x14ac:dyDescent="0.25">
      <c r="A3" s="2">
        <v>1</v>
      </c>
      <c r="B3" s="35" t="s">
        <v>182</v>
      </c>
      <c r="C3" s="35" t="s">
        <v>183</v>
      </c>
      <c r="D3" s="12">
        <v>41935.458333333336</v>
      </c>
      <c r="E3" s="13">
        <v>5209132.43</v>
      </c>
      <c r="F3" s="13">
        <v>5159094.62</v>
      </c>
      <c r="G3" s="2">
        <f>E3-F3</f>
        <v>50037.80999999959</v>
      </c>
    </row>
    <row r="4" spans="1:7" ht="60" x14ac:dyDescent="0.25">
      <c r="A4" s="2">
        <v>2</v>
      </c>
      <c r="B4" s="35" t="s">
        <v>184</v>
      </c>
      <c r="C4" s="35" t="s">
        <v>185</v>
      </c>
      <c r="D4" s="12">
        <v>41684</v>
      </c>
      <c r="E4" s="13">
        <v>2150000</v>
      </c>
      <c r="F4" s="13">
        <v>2052880.48</v>
      </c>
      <c r="G4" s="2">
        <f>E4-F4</f>
        <v>97119.520000000019</v>
      </c>
    </row>
    <row r="5" spans="1:7" x14ac:dyDescent="0.25">
      <c r="D5" s="37" t="s">
        <v>207</v>
      </c>
      <c r="E5" s="14">
        <f>SUM(E3:E4)</f>
        <v>7359132.4299999997</v>
      </c>
      <c r="F5" s="14">
        <f>SUM(F3:F4)</f>
        <v>7211975.0999999996</v>
      </c>
      <c r="G5" s="2">
        <f>SUM(G3:G4)</f>
        <v>147157.32999999961</v>
      </c>
    </row>
  </sheetData>
  <hyperlinks>
    <hyperlink ref="B3" r:id="rId1" display="https://www.compraspublicas.gob.ec/ProcesoContratacion/compras/PC/informacionProcesoContratacion2.cpe?idSoliCompra=7HwvJAMg7X4EBZqisTVuLKPbgMP7AKv3O8OOl8KncDs,"/>
    <hyperlink ref="B4" r:id="rId2" display="https://www.compraspublicas.gob.ec/ProcesoContratacion/compras/PC/informacionProcesoContratacion2.cpe?idSoliCompra=aNHbPJLlf25B5SF1zd-G0IUHoOMFgDGKAkRII0MRH7w,"/>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workbookViewId="0">
      <selection activeCell="C6" sqref="C6"/>
    </sheetView>
  </sheetViews>
  <sheetFormatPr baseColWidth="10" defaultRowHeight="15" x14ac:dyDescent="0.25"/>
  <cols>
    <col min="1" max="1" width="5.42578125" style="33" customWidth="1"/>
    <col min="2" max="2" width="21.5703125" style="33" customWidth="1"/>
    <col min="3" max="3" width="41.5703125" style="33" customWidth="1"/>
    <col min="4" max="4" width="20.140625" style="33" customWidth="1"/>
    <col min="5" max="5" width="12.42578125" style="33" customWidth="1"/>
    <col min="6" max="6" width="15.85546875" style="33" customWidth="1"/>
    <col min="7" max="7" width="17.140625" style="33" customWidth="1"/>
    <col min="8" max="16384" width="11.42578125" style="33"/>
  </cols>
  <sheetData>
    <row r="2" spans="1:7" ht="45" x14ac:dyDescent="0.25">
      <c r="A2" s="33" t="s">
        <v>223</v>
      </c>
      <c r="B2" s="1" t="s">
        <v>0</v>
      </c>
      <c r="C2" s="6" t="s">
        <v>1</v>
      </c>
      <c r="D2" s="15" t="s">
        <v>3</v>
      </c>
      <c r="E2" s="16" t="s">
        <v>210</v>
      </c>
      <c r="F2" s="16" t="s">
        <v>209</v>
      </c>
      <c r="G2" s="16" t="s">
        <v>211</v>
      </c>
    </row>
    <row r="3" spans="1:7" ht="60" x14ac:dyDescent="0.25">
      <c r="A3" s="2">
        <v>1</v>
      </c>
      <c r="B3" s="35" t="s">
        <v>186</v>
      </c>
      <c r="C3" s="35" t="s">
        <v>187</v>
      </c>
      <c r="D3" s="42">
        <v>41934.416666666664</v>
      </c>
      <c r="E3" s="13">
        <v>5279.85</v>
      </c>
      <c r="F3" s="13">
        <v>5279.85</v>
      </c>
      <c r="G3" s="14">
        <f>E3-F3</f>
        <v>0</v>
      </c>
    </row>
    <row r="4" spans="1:7" ht="60" x14ac:dyDescent="0.25">
      <c r="A4" s="2">
        <v>2</v>
      </c>
      <c r="B4" s="35" t="s">
        <v>188</v>
      </c>
      <c r="C4" s="35" t="s">
        <v>189</v>
      </c>
      <c r="D4" s="42">
        <v>41869.486111111109</v>
      </c>
      <c r="E4" s="13">
        <v>42440</v>
      </c>
      <c r="F4" s="13">
        <v>42015</v>
      </c>
      <c r="G4" s="14">
        <f t="shared" ref="G4:G7" si="0">E4-F4</f>
        <v>425</v>
      </c>
    </row>
    <row r="5" spans="1:7" ht="105" x14ac:dyDescent="0.25">
      <c r="A5" s="2">
        <v>3</v>
      </c>
      <c r="B5" s="35" t="s">
        <v>190</v>
      </c>
      <c r="C5" s="35" t="s">
        <v>191</v>
      </c>
      <c r="D5" s="42">
        <v>41858.444444444445</v>
      </c>
      <c r="E5" s="13">
        <v>15091.86</v>
      </c>
      <c r="F5" s="13">
        <v>15037.39</v>
      </c>
      <c r="G5" s="14">
        <f t="shared" si="0"/>
        <v>54.470000000001164</v>
      </c>
    </row>
    <row r="6" spans="1:7" ht="165" x14ac:dyDescent="0.25">
      <c r="A6" s="2">
        <v>4</v>
      </c>
      <c r="B6" s="35" t="s">
        <v>192</v>
      </c>
      <c r="C6" s="35" t="s">
        <v>193</v>
      </c>
      <c r="D6" s="42">
        <v>41848.4375</v>
      </c>
      <c r="E6" s="13">
        <v>12600</v>
      </c>
      <c r="F6" s="13">
        <v>12600</v>
      </c>
      <c r="G6" s="14">
        <f t="shared" si="0"/>
        <v>0</v>
      </c>
    </row>
    <row r="7" spans="1:7" ht="60" x14ac:dyDescent="0.25">
      <c r="A7" s="2">
        <v>5</v>
      </c>
      <c r="B7" s="35" t="s">
        <v>194</v>
      </c>
      <c r="C7" s="35" t="s">
        <v>195</v>
      </c>
      <c r="D7" s="42">
        <v>41673.334027777775</v>
      </c>
      <c r="E7" s="13">
        <v>67850</v>
      </c>
      <c r="F7" s="13">
        <v>65136</v>
      </c>
      <c r="G7" s="14">
        <f t="shared" si="0"/>
        <v>2714</v>
      </c>
    </row>
    <row r="8" spans="1:7" x14ac:dyDescent="0.25">
      <c r="D8" s="41" t="s">
        <v>207</v>
      </c>
      <c r="E8" s="17">
        <f t="shared" ref="E8:G8" si="1">SUM(E3:E7)</f>
        <v>143261.71</v>
      </c>
      <c r="F8" s="17">
        <f t="shared" si="1"/>
        <v>140068.24</v>
      </c>
      <c r="G8" s="17">
        <f t="shared" si="1"/>
        <v>3193.4700000000012</v>
      </c>
    </row>
  </sheetData>
  <hyperlinks>
    <hyperlink ref="B3" r:id="rId1" display="https://www.compraspublicas.gob.ec/ProcesoContratacion/compras/PC/informacionProcesoContratacion2.cpe?idSoliCompra=d34X0sjn2jmTWGf3R5VDvo2HAcYaKw60E0pMMDZKhTg,"/>
    <hyperlink ref="B4" r:id="rId2" display="https://www.compraspublicas.gob.ec/ProcesoContratacion/compras/PC/informacionProcesoContratacion2.cpe?idSoliCompra=rw_a7_EtMNOlZUvG0sLbvL1wNn5rH9oPK5TdKLW-5Qs,"/>
    <hyperlink ref="B5" r:id="rId3" display="https://www.compraspublicas.gob.ec/ProcesoContratacion/compras/PC/informacionProcesoContratacion2.cpe?idSoliCompra=ZniOqQAQkixGqlANFvekHp3bHpD3WnLbmy6X7Ut0MEY,"/>
    <hyperlink ref="B6" r:id="rId4" display="https://www.compraspublicas.gob.ec/ProcesoContratacion/compras/PC/informacionProcesoContratacion2.cpe?idSoliCompra=_nFd4MFOBtBb15-HMjo8al00KZ30ny87l-UJL0ss5FE,"/>
    <hyperlink ref="B7" r:id="rId5" display="https://www.compraspublicas.gob.ec/ProcesoContratacion/compras/PC/informacionProcesoContratacion2.cpe?idSoliCompra=YmZh9v7nZ1TnV8C6EBZpA0U64gQ2wLZJY2mDuxCH_WM,"/>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
  <sheetViews>
    <sheetView workbookViewId="0">
      <selection sqref="A1:XFD1048576"/>
    </sheetView>
  </sheetViews>
  <sheetFormatPr baseColWidth="10" defaultRowHeight="15" x14ac:dyDescent="0.25"/>
  <cols>
    <col min="1" max="1" width="5.85546875" style="33" customWidth="1"/>
    <col min="2" max="2" width="21.7109375" style="33" customWidth="1"/>
    <col min="3" max="3" width="36.28515625" style="33" customWidth="1"/>
    <col min="4" max="4" width="15.85546875" style="33" customWidth="1"/>
    <col min="5" max="5" width="14.42578125" style="33" customWidth="1"/>
    <col min="6" max="6" width="11.140625" style="33" customWidth="1"/>
    <col min="7" max="7" width="16.140625" style="33" customWidth="1"/>
    <col min="8" max="16384" width="11.42578125" style="33"/>
  </cols>
  <sheetData>
    <row r="2" spans="1:7" ht="60" x14ac:dyDescent="0.25">
      <c r="B2" s="1" t="s">
        <v>0</v>
      </c>
      <c r="C2" s="1" t="s">
        <v>1</v>
      </c>
      <c r="D2" s="1" t="s">
        <v>3</v>
      </c>
      <c r="E2" s="1" t="s">
        <v>210</v>
      </c>
      <c r="F2" s="34" t="s">
        <v>209</v>
      </c>
      <c r="G2" s="34" t="s">
        <v>211</v>
      </c>
    </row>
    <row r="3" spans="1:7" ht="120" x14ac:dyDescent="0.25">
      <c r="A3" s="2">
        <v>1</v>
      </c>
      <c r="B3" s="35" t="s">
        <v>196</v>
      </c>
      <c r="C3" s="35" t="s">
        <v>197</v>
      </c>
      <c r="D3" s="11">
        <v>41995.416666666664</v>
      </c>
      <c r="E3" s="13">
        <v>205301.08</v>
      </c>
      <c r="F3" s="13">
        <v>195036.26</v>
      </c>
      <c r="G3" s="14">
        <f>E3-F3</f>
        <v>10264.819999999978</v>
      </c>
    </row>
    <row r="4" spans="1:7" ht="75" x14ac:dyDescent="0.25">
      <c r="A4" s="2">
        <v>2</v>
      </c>
      <c r="B4" s="35" t="s">
        <v>198</v>
      </c>
      <c r="C4" s="35" t="s">
        <v>199</v>
      </c>
      <c r="D4" s="11">
        <v>41719.625</v>
      </c>
      <c r="E4" s="13">
        <v>86000</v>
      </c>
      <c r="F4" s="13">
        <v>82000</v>
      </c>
      <c r="G4" s="14">
        <f>E4-F4</f>
        <v>4000</v>
      </c>
    </row>
    <row r="5" spans="1:7" x14ac:dyDescent="0.25">
      <c r="D5" s="43" t="s">
        <v>207</v>
      </c>
      <c r="E5" s="14">
        <f t="shared" ref="E5:G5" si="0">SUM(E3:E4)</f>
        <v>291301.07999999996</v>
      </c>
      <c r="F5" s="14">
        <f t="shared" si="0"/>
        <v>277036.26</v>
      </c>
      <c r="G5" s="14">
        <f t="shared" si="0"/>
        <v>14264.819999999978</v>
      </c>
    </row>
  </sheetData>
  <hyperlinks>
    <hyperlink ref="B3" r:id="rId1" display="https://www.compraspublicas.gob.ec/ProcesoContratacion/compras/PC/informacionProcesoContratacion2.cpe?idSoliCompra=pIcOYz0Kh28P5PTt02AkIlpuUEQmK4sNeEmEwZ8ZC44,"/>
    <hyperlink ref="B4" r:id="rId2" display="https://www.compraspublicas.gob.ec/ProcesoContratacion/compras/PC/informacionProcesoContratacion2.cpe?idSoliCompra=RVWKIjvcDNEF3GpbReNkFOlgx4wVxdRkEvGZPjU0qu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election sqref="A1:XFD1048576"/>
    </sheetView>
  </sheetViews>
  <sheetFormatPr baseColWidth="10" defaultRowHeight="15" x14ac:dyDescent="0.25"/>
  <cols>
    <col min="1" max="1" width="5.28515625" style="33" customWidth="1"/>
    <col min="2" max="2" width="22.28515625" style="33" customWidth="1"/>
    <col min="3" max="3" width="36.5703125" style="33" customWidth="1"/>
    <col min="4" max="4" width="17.5703125" style="33" customWidth="1"/>
    <col min="5" max="5" width="23.28515625" style="33" customWidth="1"/>
    <col min="6" max="6" width="15.42578125" style="33" customWidth="1"/>
    <col min="7" max="7" width="17" style="33" customWidth="1"/>
    <col min="8" max="16384" width="11.42578125" style="33"/>
  </cols>
  <sheetData>
    <row r="2" spans="1:7" ht="45" x14ac:dyDescent="0.25">
      <c r="B2" s="1" t="s">
        <v>0</v>
      </c>
      <c r="C2" s="1" t="s">
        <v>1</v>
      </c>
      <c r="D2" s="1" t="s">
        <v>3</v>
      </c>
      <c r="E2" s="1" t="s">
        <v>210</v>
      </c>
      <c r="F2" s="34" t="s">
        <v>209</v>
      </c>
      <c r="G2" s="34" t="s">
        <v>211</v>
      </c>
    </row>
    <row r="3" spans="1:7" ht="90" x14ac:dyDescent="0.25">
      <c r="A3" s="2">
        <v>1</v>
      </c>
      <c r="B3" s="44" t="s">
        <v>200</v>
      </c>
      <c r="C3" s="44" t="s">
        <v>201</v>
      </c>
      <c r="D3" s="45">
        <v>41995.666666666664</v>
      </c>
      <c r="E3" s="19">
        <v>46948.69</v>
      </c>
      <c r="F3" s="19">
        <v>36245.4</v>
      </c>
      <c r="G3" s="14">
        <f>E3-F3</f>
        <v>10703.29</v>
      </c>
    </row>
    <row r="4" spans="1:7" ht="90" x14ac:dyDescent="0.25">
      <c r="A4" s="2">
        <v>2</v>
      </c>
      <c r="B4" s="44" t="s">
        <v>202</v>
      </c>
      <c r="C4" s="44" t="s">
        <v>203</v>
      </c>
      <c r="D4" s="45">
        <v>41845.541666666664</v>
      </c>
      <c r="E4" s="19">
        <v>12000</v>
      </c>
      <c r="F4" s="19">
        <v>11687.63</v>
      </c>
      <c r="G4" s="14">
        <f>E4-F4</f>
        <v>312.3700000000008</v>
      </c>
    </row>
    <row r="5" spans="1:7" x14ac:dyDescent="0.25">
      <c r="D5" s="37" t="s">
        <v>207</v>
      </c>
      <c r="E5" s="17">
        <f>SUM(E3:E4)</f>
        <v>58948.69</v>
      </c>
      <c r="F5" s="17">
        <f>SUM(F3:F4)</f>
        <v>47933.03</v>
      </c>
      <c r="G5" s="17">
        <f>SUM(G3:G4)</f>
        <v>11015.660000000002</v>
      </c>
    </row>
    <row r="9" spans="1:7" x14ac:dyDescent="0.25">
      <c r="C9" s="46" t="s">
        <v>208</v>
      </c>
    </row>
  </sheetData>
  <hyperlinks>
    <hyperlink ref="B3" r:id="rId1" display="https://www.compraspublicas.gob.ec/ProcesoContratacion/compras/PC/informacionProcesoContratacion2.cpe?idSoliCompra=xDYuPfzEkKH2878gdCvdVcIDLakkymatTt_e4Siqyec,"/>
    <hyperlink ref="B4" r:id="rId2" display="https://www.compraspublicas.gob.ec/ProcesoContratacion/compras/PC/informacionProcesoContratacion2.cpe?idSoliCompra=wTGFbM8Xbd831LhomVEDOexc4B6JdEezbQoaaALR0ec,"/>
  </hyperlinks>
  <pageMargins left="0.7" right="0.7" top="0.75" bottom="0.75" header="0.3" footer="0.3"/>
  <pageSetup orientation="portrait" verticalDpi="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
  <sheetViews>
    <sheetView workbookViewId="0">
      <selection sqref="A1:XFD1048576"/>
    </sheetView>
  </sheetViews>
  <sheetFormatPr baseColWidth="10" defaultRowHeight="15" x14ac:dyDescent="0.25"/>
  <cols>
    <col min="1" max="1" width="11.42578125" style="33"/>
    <col min="2" max="2" width="19.140625" style="33" customWidth="1"/>
    <col min="3" max="3" width="37.85546875" style="33" customWidth="1"/>
    <col min="4" max="4" width="26.7109375" style="33" customWidth="1"/>
    <col min="5" max="5" width="17.5703125" style="33" customWidth="1"/>
    <col min="6" max="16384" width="11.42578125" style="33"/>
  </cols>
  <sheetData>
    <row r="2" spans="1:5" ht="45" x14ac:dyDescent="0.25">
      <c r="A2" s="33" t="s">
        <v>223</v>
      </c>
      <c r="B2" s="1" t="s">
        <v>0</v>
      </c>
      <c r="C2" s="1" t="s">
        <v>1</v>
      </c>
      <c r="D2" s="1" t="s">
        <v>3</v>
      </c>
      <c r="E2" s="1" t="s">
        <v>2</v>
      </c>
    </row>
    <row r="3" spans="1:5" ht="60" x14ac:dyDescent="0.25">
      <c r="A3" s="2">
        <v>1</v>
      </c>
      <c r="B3" s="35" t="s">
        <v>212</v>
      </c>
      <c r="C3" s="35" t="s">
        <v>204</v>
      </c>
      <c r="D3" s="11">
        <v>41991.381944444445</v>
      </c>
      <c r="E3" s="13">
        <v>986922</v>
      </c>
    </row>
    <row r="4" spans="1:5" ht="60" x14ac:dyDescent="0.25">
      <c r="A4" s="2">
        <v>2</v>
      </c>
      <c r="B4" s="35" t="s">
        <v>205</v>
      </c>
      <c r="C4" s="35" t="s">
        <v>206</v>
      </c>
      <c r="D4" s="11">
        <v>41991.375694444447</v>
      </c>
      <c r="E4" s="13">
        <v>320000</v>
      </c>
    </row>
    <row r="5" spans="1:5" x14ac:dyDescent="0.25">
      <c r="D5" s="47" t="s">
        <v>207</v>
      </c>
      <c r="E5" s="18">
        <f>SUM(E3:E4)</f>
        <v>1306922</v>
      </c>
    </row>
  </sheetData>
  <hyperlinks>
    <hyperlink ref="B3" r:id="rId1" display="https://www.compraspublicas.gob.ec/ProcesoContratacion/compras/PC/informacionProcesoContratacion2.cpe?idSoliCompra=zfg0x7m6zsSdFir1eGJ6bgSwL-ZA1YWCoIXVSokEyiI,"/>
    <hyperlink ref="B4" r:id="rId2" display="https://www.compraspublicas.gob.ec/ProcesoContratacion/compras/PC/informacionProcesoContratacion2.cpe?idSoliCompra=p4jXOIcG9d1jMFQl2kZisO9tvmE6rbh7rMaUJK0QVf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SIE</vt:lpstr>
      <vt:lpstr>MC</vt:lpstr>
      <vt:lpstr>COT</vt:lpstr>
      <vt:lpstr>LICO</vt:lpstr>
      <vt:lpstr>CD</vt:lpstr>
      <vt:lpstr>Hoja6</vt:lpstr>
      <vt:lpstr>LC</vt:lpstr>
      <vt:lpstr>LISEG</vt:lpstr>
      <vt:lpstr>PN</vt:lpstr>
      <vt:lpstr>INFIMA CUANTIA</vt:lpstr>
      <vt:lpstr>CATALOGO ELCTRONICO</vt:lpstr>
      <vt:lpstr>RESUMEN</vt:lpstr>
      <vt:lpstr>GLOBAL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COLTA</dc:creator>
  <cp:lastModifiedBy>COLTA</cp:lastModifiedBy>
  <dcterms:created xsi:type="dcterms:W3CDTF">2015-02-23T23:34:24Z</dcterms:created>
  <dcterms:modified xsi:type="dcterms:W3CDTF">2015-03-26T17:36:12Z</dcterms:modified>
</cp:coreProperties>
</file>